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ГЛУШКОВА\ПРОГНОЗЫ СЭР РАЙОНА\прогноз 2025\статистика\промышленность\пром С\"/>
    </mc:Choice>
  </mc:AlternateContent>
  <xr:revisionPtr revIDLastSave="0" documentId="8_{01A9DF82-7063-4F3D-82A5-8780B21D87EE}" xr6:coauthVersionLast="37" xr6:coauthVersionMax="37" xr10:uidLastSave="{00000000-0000-0000-0000-000000000000}"/>
  <bookViews>
    <workbookView xWindow="-120" yWindow="-120" windowWidth="29040" windowHeight="15840" xr2:uid="{00000000-000D-0000-FFFF-FFFF00000000}"/>
  </bookViews>
  <sheets>
    <sheet name="03_2_Пром. Раздел С_2024" sheetId="4" r:id="rId1"/>
  </sheets>
  <definedNames>
    <definedName name="_xlnm.Print_Titles" localSheetId="0">'03_2_Пром. Раздел С_2024'!$1:$3</definedName>
  </definedNames>
  <calcPr calcId="179021"/>
</workbook>
</file>

<file path=xl/calcChain.xml><?xml version="1.0" encoding="utf-8"?>
<calcChain xmlns="http://schemas.openxmlformats.org/spreadsheetml/2006/main">
  <c r="D94" i="4" l="1"/>
  <c r="D95" i="4" s="1"/>
  <c r="D90" i="4"/>
  <c r="E90" i="4" s="1"/>
  <c r="D86" i="4"/>
  <c r="D87" i="4" s="1"/>
  <c r="D82" i="4"/>
  <c r="E82" i="4" s="1"/>
  <c r="D78" i="4"/>
  <c r="E78" i="4" s="1"/>
  <c r="D74" i="4"/>
  <c r="E74" i="4" s="1"/>
  <c r="D70" i="4"/>
  <c r="E70" i="4" s="1"/>
  <c r="D66" i="4"/>
  <c r="E66" i="4" s="1"/>
  <c r="D62" i="4"/>
  <c r="D63" i="4" s="1"/>
  <c r="D58" i="4"/>
  <c r="E58" i="4" s="1"/>
  <c r="D54" i="4"/>
  <c r="E54" i="4" s="1"/>
  <c r="D50" i="4"/>
  <c r="E50" i="4" s="1"/>
  <c r="D46" i="4"/>
  <c r="E46" i="4" s="1"/>
  <c r="D42" i="4"/>
  <c r="D43" i="4" s="1"/>
  <c r="D38" i="4"/>
  <c r="E38" i="4" s="1"/>
  <c r="D34" i="4"/>
  <c r="D35" i="4" s="1"/>
  <c r="D30" i="4"/>
  <c r="E30" i="4" s="1"/>
  <c r="D26" i="4"/>
  <c r="E26" i="4" s="1"/>
  <c r="D22" i="4"/>
  <c r="E22" i="4" s="1"/>
  <c r="D18" i="4"/>
  <c r="E18" i="4" s="1"/>
  <c r="E94" i="4" l="1"/>
  <c r="G90" i="4"/>
  <c r="F90" i="4"/>
  <c r="E91" i="4"/>
  <c r="D91" i="4"/>
  <c r="E86" i="4"/>
  <c r="G82" i="4"/>
  <c r="E83" i="4"/>
  <c r="F82" i="4"/>
  <c r="D83" i="4"/>
  <c r="G78" i="4"/>
  <c r="F78" i="4"/>
  <c r="E79" i="4"/>
  <c r="D79" i="4"/>
  <c r="G74" i="4"/>
  <c r="F74" i="4"/>
  <c r="E75" i="4"/>
  <c r="D75" i="4"/>
  <c r="G70" i="4"/>
  <c r="E71" i="4"/>
  <c r="F70" i="4"/>
  <c r="D71" i="4"/>
  <c r="G66" i="4"/>
  <c r="F66" i="4"/>
  <c r="E67" i="4"/>
  <c r="D67" i="4"/>
  <c r="E62" i="4"/>
  <c r="E59" i="4"/>
  <c r="G58" i="4"/>
  <c r="F58" i="4"/>
  <c r="D59" i="4"/>
  <c r="G54" i="4"/>
  <c r="F54" i="4"/>
  <c r="E55" i="4"/>
  <c r="D55" i="4"/>
  <c r="G50" i="4"/>
  <c r="F50" i="4"/>
  <c r="E51" i="4"/>
  <c r="D51" i="4"/>
  <c r="G46" i="4"/>
  <c r="F46" i="4"/>
  <c r="E47" i="4"/>
  <c r="D47" i="4"/>
  <c r="E42" i="4"/>
  <c r="G38" i="4"/>
  <c r="F38" i="4"/>
  <c r="E39" i="4"/>
  <c r="D39" i="4"/>
  <c r="E34" i="4"/>
  <c r="G30" i="4"/>
  <c r="E31" i="4"/>
  <c r="F30" i="4"/>
  <c r="D31" i="4"/>
  <c r="G26" i="4"/>
  <c r="E27" i="4"/>
  <c r="F26" i="4"/>
  <c r="D27" i="4"/>
  <c r="E23" i="4"/>
  <c r="G22" i="4"/>
  <c r="F22" i="4"/>
  <c r="D23" i="4"/>
  <c r="G18" i="4"/>
  <c r="E19" i="4"/>
  <c r="F18" i="4"/>
  <c r="D19" i="4"/>
  <c r="G94" i="4" l="1"/>
  <c r="F94" i="4"/>
  <c r="E95" i="4"/>
  <c r="F91" i="4"/>
  <c r="H90" i="4"/>
  <c r="G91" i="4"/>
  <c r="I90" i="4"/>
  <c r="G86" i="4"/>
  <c r="F86" i="4"/>
  <c r="E87" i="4"/>
  <c r="F83" i="4"/>
  <c r="H82" i="4"/>
  <c r="G83" i="4"/>
  <c r="I82" i="4"/>
  <c r="F79" i="4"/>
  <c r="H78" i="4"/>
  <c r="G79" i="4"/>
  <c r="I78" i="4"/>
  <c r="F75" i="4"/>
  <c r="H74" i="4"/>
  <c r="G75" i="4"/>
  <c r="I74" i="4"/>
  <c r="H70" i="4"/>
  <c r="F71" i="4"/>
  <c r="G71" i="4"/>
  <c r="I70" i="4"/>
  <c r="F67" i="4"/>
  <c r="H66" i="4"/>
  <c r="G67" i="4"/>
  <c r="I66" i="4"/>
  <c r="G62" i="4"/>
  <c r="E63" i="4"/>
  <c r="F62" i="4"/>
  <c r="H58" i="4"/>
  <c r="F59" i="4"/>
  <c r="I58" i="4"/>
  <c r="G59" i="4"/>
  <c r="F55" i="4"/>
  <c r="H54" i="4"/>
  <c r="G55" i="4"/>
  <c r="I54" i="4"/>
  <c r="F51" i="4"/>
  <c r="H50" i="4"/>
  <c r="G51" i="4"/>
  <c r="I50" i="4"/>
  <c r="F47" i="4"/>
  <c r="H46" i="4"/>
  <c r="G47" i="4"/>
  <c r="I46" i="4"/>
  <c r="G42" i="4"/>
  <c r="F42" i="4"/>
  <c r="E43" i="4"/>
  <c r="F39" i="4"/>
  <c r="H38" i="4"/>
  <c r="G39" i="4"/>
  <c r="I38" i="4"/>
  <c r="G34" i="4"/>
  <c r="F34" i="4"/>
  <c r="E35" i="4"/>
  <c r="H30" i="4"/>
  <c r="F31" i="4"/>
  <c r="G31" i="4"/>
  <c r="I30" i="4"/>
  <c r="F27" i="4"/>
  <c r="H26" i="4"/>
  <c r="G27" i="4"/>
  <c r="I26" i="4"/>
  <c r="H22" i="4"/>
  <c r="F23" i="4"/>
  <c r="I22" i="4"/>
  <c r="G23" i="4"/>
  <c r="H18" i="4"/>
  <c r="F19" i="4"/>
  <c r="G19" i="4"/>
  <c r="I18" i="4"/>
  <c r="H94" i="4" l="1"/>
  <c r="F95" i="4"/>
  <c r="G95" i="4"/>
  <c r="I94" i="4"/>
  <c r="J90" i="4"/>
  <c r="J91" i="4" s="1"/>
  <c r="H91" i="4"/>
  <c r="K90" i="4"/>
  <c r="K91" i="4" s="1"/>
  <c r="I91" i="4"/>
  <c r="H86" i="4"/>
  <c r="F87" i="4"/>
  <c r="G87" i="4"/>
  <c r="I86" i="4"/>
  <c r="K82" i="4"/>
  <c r="K83" i="4" s="1"/>
  <c r="I83" i="4"/>
  <c r="J82" i="4"/>
  <c r="J83" i="4" s="1"/>
  <c r="H83" i="4"/>
  <c r="K78" i="4"/>
  <c r="K79" i="4" s="1"/>
  <c r="I79" i="4"/>
  <c r="J78" i="4"/>
  <c r="J79" i="4" s="1"/>
  <c r="H79" i="4"/>
  <c r="K74" i="4"/>
  <c r="K75" i="4" s="1"/>
  <c r="I75" i="4"/>
  <c r="H75" i="4"/>
  <c r="J74" i="4"/>
  <c r="J75" i="4" s="1"/>
  <c r="K70" i="4"/>
  <c r="K71" i="4" s="1"/>
  <c r="I71" i="4"/>
  <c r="J70" i="4"/>
  <c r="J71" i="4" s="1"/>
  <c r="H71" i="4"/>
  <c r="K66" i="4"/>
  <c r="K67" i="4" s="1"/>
  <c r="I67" i="4"/>
  <c r="J66" i="4"/>
  <c r="J67" i="4" s="1"/>
  <c r="H67" i="4"/>
  <c r="F63" i="4"/>
  <c r="H62" i="4"/>
  <c r="G63" i="4"/>
  <c r="I62" i="4"/>
  <c r="I59" i="4"/>
  <c r="K58" i="4"/>
  <c r="K59" i="4" s="1"/>
  <c r="H59" i="4"/>
  <c r="J58" i="4"/>
  <c r="J59" i="4" s="1"/>
  <c r="J54" i="4"/>
  <c r="J55" i="4" s="1"/>
  <c r="H55" i="4"/>
  <c r="K54" i="4"/>
  <c r="K55" i="4" s="1"/>
  <c r="I55" i="4"/>
  <c r="K50" i="4"/>
  <c r="K51" i="4" s="1"/>
  <c r="I51" i="4"/>
  <c r="J50" i="4"/>
  <c r="J51" i="4" s="1"/>
  <c r="H51" i="4"/>
  <c r="J46" i="4"/>
  <c r="J47" i="4" s="1"/>
  <c r="H47" i="4"/>
  <c r="K46" i="4"/>
  <c r="K47" i="4" s="1"/>
  <c r="I47" i="4"/>
  <c r="H42" i="4"/>
  <c r="F43" i="4"/>
  <c r="G43" i="4"/>
  <c r="I42" i="4"/>
  <c r="H39" i="4"/>
  <c r="J38" i="4"/>
  <c r="J39" i="4" s="1"/>
  <c r="K38" i="4"/>
  <c r="K39" i="4" s="1"/>
  <c r="I39" i="4"/>
  <c r="F35" i="4"/>
  <c r="H34" i="4"/>
  <c r="G35" i="4"/>
  <c r="I34" i="4"/>
  <c r="I5" i="4" s="1"/>
  <c r="K8" i="4" s="1"/>
  <c r="K30" i="4"/>
  <c r="K31" i="4" s="1"/>
  <c r="I31" i="4"/>
  <c r="H31" i="4"/>
  <c r="J30" i="4"/>
  <c r="J31" i="4" s="1"/>
  <c r="K26" i="4"/>
  <c r="K27" i="4" s="1"/>
  <c r="I27" i="4"/>
  <c r="J26" i="4"/>
  <c r="J27" i="4" s="1"/>
  <c r="H27" i="4"/>
  <c r="I23" i="4"/>
  <c r="K22" i="4"/>
  <c r="K23" i="4" s="1"/>
  <c r="H23" i="4"/>
  <c r="J22" i="4"/>
  <c r="J23" i="4" s="1"/>
  <c r="J18" i="4"/>
  <c r="J19" i="4" s="1"/>
  <c r="H19" i="4"/>
  <c r="K18" i="4"/>
  <c r="K19" i="4" s="1"/>
  <c r="I19" i="4"/>
  <c r="C387" i="4"/>
  <c r="C377" i="4"/>
  <c r="C366" i="4"/>
  <c r="C359" i="4"/>
  <c r="C345" i="4"/>
  <c r="C327" i="4"/>
  <c r="C320" i="4"/>
  <c r="C307" i="4"/>
  <c r="C294" i="4"/>
  <c r="C283" i="4"/>
  <c r="C269" i="4"/>
  <c r="C261" i="4"/>
  <c r="C232" i="4"/>
  <c r="C222" i="4"/>
  <c r="C214" i="4"/>
  <c r="C180" i="4"/>
  <c r="C167" i="4"/>
  <c r="C152" i="4"/>
  <c r="C146" i="4"/>
  <c r="G5" i="4"/>
  <c r="I8" i="4" s="1"/>
  <c r="F5" i="4"/>
  <c r="H8" i="4" s="1"/>
  <c r="E5" i="4"/>
  <c r="D5" i="4"/>
  <c r="E8" i="4" s="1"/>
  <c r="D8" i="4"/>
  <c r="K94" i="4" l="1"/>
  <c r="K95" i="4" s="1"/>
  <c r="I95" i="4"/>
  <c r="J94" i="4"/>
  <c r="J95" i="4" s="1"/>
  <c r="H95" i="4"/>
  <c r="K86" i="4"/>
  <c r="K87" i="4" s="1"/>
  <c r="I87" i="4"/>
  <c r="J86" i="4"/>
  <c r="J87" i="4" s="1"/>
  <c r="H87" i="4"/>
  <c r="K62" i="4"/>
  <c r="K63" i="4" s="1"/>
  <c r="I63" i="4"/>
  <c r="H63" i="4"/>
  <c r="J62" i="4"/>
  <c r="J63" i="4" s="1"/>
  <c r="K42" i="4"/>
  <c r="K43" i="4" s="1"/>
  <c r="I43" i="4"/>
  <c r="J42" i="4"/>
  <c r="J43" i="4" s="1"/>
  <c r="H43" i="4"/>
  <c r="J34" i="4"/>
  <c r="J35" i="4" s="1"/>
  <c r="H35" i="4"/>
  <c r="H5" i="4"/>
  <c r="J8" i="4" s="1"/>
  <c r="K34" i="4"/>
  <c r="K35" i="4" s="1"/>
  <c r="I35" i="4"/>
  <c r="G8" i="4"/>
  <c r="F8" i="4"/>
  <c r="K387" i="4"/>
  <c r="J387" i="4"/>
  <c r="I387" i="4"/>
  <c r="H387" i="4"/>
  <c r="G387" i="4"/>
  <c r="F387" i="4"/>
  <c r="E387" i="4"/>
  <c r="D387" i="4"/>
  <c r="K377" i="4"/>
  <c r="J377" i="4"/>
  <c r="I377" i="4"/>
  <c r="H377" i="4"/>
  <c r="G377" i="4"/>
  <c r="F377" i="4"/>
  <c r="E377" i="4"/>
  <c r="D377" i="4"/>
  <c r="K366" i="4"/>
  <c r="J366" i="4"/>
  <c r="I366" i="4"/>
  <c r="H366" i="4"/>
  <c r="G366" i="4"/>
  <c r="F366" i="4"/>
  <c r="E366" i="4"/>
  <c r="D366" i="4"/>
  <c r="K359" i="4"/>
  <c r="J359" i="4"/>
  <c r="I359" i="4"/>
  <c r="H359" i="4"/>
  <c r="G359" i="4"/>
  <c r="F359" i="4"/>
  <c r="E359" i="4"/>
  <c r="D359" i="4"/>
  <c r="K345" i="4"/>
  <c r="J345" i="4"/>
  <c r="I345" i="4"/>
  <c r="H345" i="4"/>
  <c r="G345" i="4"/>
  <c r="F345" i="4"/>
  <c r="E345" i="4"/>
  <c r="D345" i="4"/>
  <c r="K327" i="4"/>
  <c r="J327" i="4"/>
  <c r="I327" i="4"/>
  <c r="H327" i="4"/>
  <c r="G327" i="4"/>
  <c r="F327" i="4"/>
  <c r="E327" i="4"/>
  <c r="D327" i="4"/>
  <c r="K320" i="4"/>
  <c r="J320" i="4"/>
  <c r="I320" i="4"/>
  <c r="H320" i="4"/>
  <c r="G320" i="4"/>
  <c r="F320" i="4"/>
  <c r="E320" i="4"/>
  <c r="D320" i="4"/>
  <c r="K307" i="4"/>
  <c r="J307" i="4"/>
  <c r="I307" i="4"/>
  <c r="H307" i="4"/>
  <c r="G307" i="4"/>
  <c r="F307" i="4"/>
  <c r="E307" i="4"/>
  <c r="D307" i="4"/>
  <c r="K294" i="4"/>
  <c r="J294" i="4"/>
  <c r="I294" i="4"/>
  <c r="H294" i="4"/>
  <c r="G294" i="4"/>
  <c r="F294" i="4"/>
  <c r="E294" i="4"/>
  <c r="D294" i="4"/>
  <c r="K283" i="4"/>
  <c r="J283" i="4"/>
  <c r="I283" i="4"/>
  <c r="H283" i="4"/>
  <c r="G283" i="4"/>
  <c r="F283" i="4"/>
  <c r="E283" i="4"/>
  <c r="D283" i="4"/>
  <c r="K269" i="4"/>
  <c r="J269" i="4"/>
  <c r="I269" i="4"/>
  <c r="H269" i="4"/>
  <c r="G269" i="4"/>
  <c r="F269" i="4"/>
  <c r="E269" i="4"/>
  <c r="D269" i="4"/>
  <c r="K261" i="4"/>
  <c r="J261" i="4"/>
  <c r="I261" i="4"/>
  <c r="H261" i="4"/>
  <c r="G261" i="4"/>
  <c r="F261" i="4"/>
  <c r="E261" i="4"/>
  <c r="D261" i="4"/>
  <c r="K232" i="4"/>
  <c r="J232" i="4"/>
  <c r="I232" i="4"/>
  <c r="H232" i="4"/>
  <c r="G232" i="4"/>
  <c r="F232" i="4"/>
  <c r="E232" i="4"/>
  <c r="D232" i="4"/>
  <c r="K222" i="4"/>
  <c r="J222" i="4"/>
  <c r="I222" i="4"/>
  <c r="H222" i="4"/>
  <c r="G222" i="4"/>
  <c r="F222" i="4"/>
  <c r="E222" i="4"/>
  <c r="D222" i="4"/>
  <c r="K214" i="4"/>
  <c r="J214" i="4"/>
  <c r="I214" i="4"/>
  <c r="H214" i="4"/>
  <c r="G214" i="4"/>
  <c r="F214" i="4"/>
  <c r="E214" i="4"/>
  <c r="D214" i="4"/>
  <c r="K180" i="4"/>
  <c r="J180" i="4"/>
  <c r="I180" i="4"/>
  <c r="H180" i="4"/>
  <c r="G180" i="4"/>
  <c r="F180" i="4"/>
  <c r="E180" i="4"/>
  <c r="D180" i="4"/>
  <c r="K167" i="4"/>
  <c r="J167" i="4"/>
  <c r="I167" i="4"/>
  <c r="H167" i="4"/>
  <c r="G167" i="4"/>
  <c r="F167" i="4"/>
  <c r="E167" i="4"/>
  <c r="D167" i="4"/>
  <c r="K152" i="4"/>
  <c r="J152" i="4"/>
  <c r="I152" i="4"/>
  <c r="H152" i="4"/>
  <c r="G152" i="4"/>
  <c r="F152" i="4"/>
  <c r="E152" i="4"/>
  <c r="D152" i="4"/>
  <c r="K146" i="4"/>
  <c r="J146" i="4"/>
  <c r="I146" i="4"/>
  <c r="H146" i="4"/>
  <c r="G146" i="4"/>
  <c r="F146" i="4"/>
  <c r="E146" i="4"/>
  <c r="D146" i="4"/>
  <c r="J5" i="4" l="1"/>
  <c r="J7" i="4" s="1"/>
  <c r="K5" i="4"/>
  <c r="K7" i="4" s="1"/>
  <c r="D9" i="4"/>
  <c r="E9" i="4"/>
  <c r="H9" i="4"/>
  <c r="G9" i="4"/>
  <c r="I9" i="4"/>
  <c r="F9" i="4"/>
  <c r="K9" i="4"/>
  <c r="J9" i="4"/>
  <c r="G7" i="4"/>
  <c r="D7" i="4"/>
  <c r="H7" i="4"/>
  <c r="F7" i="4"/>
  <c r="E7" i="4"/>
  <c r="I7" i="4"/>
</calcChain>
</file>

<file path=xl/sharedStrings.xml><?xml version="1.0" encoding="utf-8"?>
<sst xmlns="http://schemas.openxmlformats.org/spreadsheetml/2006/main" count="718" uniqueCount="292">
  <si>
    <t>Масло сливочное и пасты масляные</t>
  </si>
  <si>
    <t>Масло подсолнечное нерафинированное и его фракции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</si>
  <si>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</si>
  <si>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</si>
  <si>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</si>
  <si>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</si>
  <si>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</si>
  <si>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</si>
  <si>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</si>
  <si>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</si>
  <si>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Ткани хлопчатобумажные готовые</t>
  </si>
  <si>
    <t xml:space="preserve">Трикотажные изделия </t>
  </si>
  <si>
    <t>Бумага</t>
  </si>
  <si>
    <t>Удобрения минеральные или химические в пересчете на 100% питательных веществ</t>
  </si>
  <si>
    <t>тыс.тонн</t>
  </si>
  <si>
    <t>Полимеры этилена в первичных формах</t>
  </si>
  <si>
    <t>тонн</t>
  </si>
  <si>
    <t>Портландцемент, цемент глиноземистый, цемент шлаковый и аналогичные цементы гидравлические</t>
  </si>
  <si>
    <t>Кирпич строительный (включая камни) из цемента, бетона или искусственного камня</t>
  </si>
  <si>
    <t>Прокат готовый черных металлов</t>
  </si>
  <si>
    <t>% к предыдущему году в сопоставимых ценах</t>
  </si>
  <si>
    <t>Индекс-дефлятор</t>
  </si>
  <si>
    <t>% к предыдущему году в действующих ценах</t>
  </si>
  <si>
    <t>Показатели</t>
  </si>
  <si>
    <t>Единица измерения</t>
  </si>
  <si>
    <t>отчет</t>
  </si>
  <si>
    <t>оценка</t>
  </si>
  <si>
    <t>прогноз</t>
  </si>
  <si>
    <t>% к предыдущему году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</si>
  <si>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</si>
  <si>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Объем отгруженных товаров собственного производства, выполненных работ и услуг собственными силами - 10 Производство пищевых продуктов</t>
  </si>
  <si>
    <t>Объем отгруженных товаров собственного производства, выполненных работ и услуг собственными силами - 11 Производство напитков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</si>
  <si>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</t>
  </si>
  <si>
    <t>Объем отгруженных товаров собственного производства, выполненных работ и услуг собственными силами - 14 Производство одежды</t>
  </si>
  <si>
    <t>Объем отгруженных товаров собственного производства, выполненных работ и услуг собственными силами - 15 Производство кожи и изделий из кожи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</si>
  <si>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</si>
  <si>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Объем отгруженных товаров собственного производства, выполненных работ и услуг собственными силами - 17 Производство бумаги и бумажных изделий 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</si>
  <si>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</si>
  <si>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</si>
  <si>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</si>
  <si>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</si>
  <si>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</t>
  </si>
  <si>
    <t xml:space="preserve">Объем отгруженных товаров собственного производства, выполненных работ и услуг собственными силами - 24 Производство металлургическое 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</si>
  <si>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</si>
  <si>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</si>
  <si>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</t>
  </si>
  <si>
    <t>Объем отгруженных товаров собственного производства, выполненных работ и услуг собственными силами - 28 Производство машин и оборудования, не включенных в другие группировки</t>
  </si>
  <si>
    <t>Объем отгруженных товаров собственного производства, выполненных работ и услуг собственными силами - 29 Производство автотранспортных средств, прицепов и полуприцепов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</si>
  <si>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</t>
  </si>
  <si>
    <t>Объем отгруженных товаров собственного производства, выполненных работ и услуг собственными силами - 31 Производство мебели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</si>
  <si>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</t>
  </si>
  <si>
    <t>Объем отгруженных товаров собственного производства, выполненных работ и услуг собственными силами - 33 Ремонт и монтаж машин и оборудования</t>
  </si>
  <si>
    <t>вариант 1</t>
  </si>
  <si>
    <t>вариант 2</t>
  </si>
  <si>
    <t>тыс.рублей в ценах соответствующих лет</t>
  </si>
  <si>
    <t>Индекс производства</t>
  </si>
  <si>
    <t>Производство продукции в натуральном выражении по полному кругу предприятий</t>
  </si>
  <si>
    <t>Темп роста отгрузки</t>
  </si>
  <si>
    <t>Комментарии к показателям</t>
  </si>
  <si>
    <t>тыс. куб. м</t>
  </si>
  <si>
    <t>тыс. кв. м</t>
  </si>
  <si>
    <t>тыс.шт.</t>
  </si>
  <si>
    <t>тыс.пар</t>
  </si>
  <si>
    <t>тыс. условных кирпичей</t>
  </si>
  <si>
    <t>см.выше</t>
  </si>
  <si>
    <t>Щебень</t>
  </si>
  <si>
    <t>Индекс производства - 10 Производство пищевых продуктов</t>
  </si>
  <si>
    <t>Молоко</t>
  </si>
  <si>
    <t>Хлеб и хлебобулочные изделия</t>
  </si>
  <si>
    <t>Комбикорм</t>
  </si>
  <si>
    <t>Отруби</t>
  </si>
  <si>
    <t>Индекс производства - 11 Производство напитков</t>
  </si>
  <si>
    <t>Индекс производства - 13 Производство текстильных изделий</t>
  </si>
  <si>
    <t>Индекс производства - 14 Производство одежды</t>
  </si>
  <si>
    <t>Индекс производства - 15 Производство кожи и изделий из кожи</t>
  </si>
  <si>
    <t>Индекс производства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</si>
  <si>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>Фанера</t>
  </si>
  <si>
    <t>Шпон для фанеры</t>
  </si>
  <si>
    <t xml:space="preserve">Индекс производства - 17 Производство бумаги и бумажных изделий </t>
  </si>
  <si>
    <t>Картон</t>
  </si>
  <si>
    <t>Индекс производства - 20 Производство химических веществ и химических продуктов</t>
  </si>
  <si>
    <t>Брикеты топливные</t>
  </si>
  <si>
    <t>Одежда</t>
  </si>
  <si>
    <t>Индекс производства - 21 Производство лекарственных средств и материалов, применяемых в медицинских целях</t>
  </si>
  <si>
    <t>Препараты лекарственные</t>
  </si>
  <si>
    <t>Индекс производства - 22 Производство резиновых и пластмассовых изделий</t>
  </si>
  <si>
    <t>Шины, покрышки и камеры</t>
  </si>
  <si>
    <t>тыс. штук</t>
  </si>
  <si>
    <t>Плиты, листы, трубы и профили пластмассовые</t>
  </si>
  <si>
    <t>Индекс производства - 23 Производство прочей неметаллической минеральной продукции</t>
  </si>
  <si>
    <t xml:space="preserve">Индекс производства - 24 Производство металлургическое </t>
  </si>
  <si>
    <t>х</t>
  </si>
  <si>
    <t>Пиломатериалы</t>
  </si>
  <si>
    <t>Дрова</t>
  </si>
  <si>
    <t>Индекс производства - 25 Производство готовых металлических изделий, кроме машин и оборудования</t>
  </si>
  <si>
    <t>Индекс производства - 26 Производство компьютеров, электронных и  оптических изделий</t>
  </si>
  <si>
    <t>Индекс производства - 27 Производство электрического оборудования</t>
  </si>
  <si>
    <t>Индекс производства - 28 Производство машин и оборудования, не включенных в другие группировки</t>
  </si>
  <si>
    <t>Индекс производства - 29 Производство автотранспортных средств, прицепов и полуприцепов</t>
  </si>
  <si>
    <t>Индекс производства - 30 Производство прочих транспортных средств и оборудования</t>
  </si>
  <si>
    <t>Индекс производства - 31 Производство мебели</t>
  </si>
  <si>
    <t>Индекс производства - 32 Производство прочих готовых изделий</t>
  </si>
  <si>
    <t>Индекс производства - 18 Деятельность полиграфическая и копирование носителей информации</t>
  </si>
  <si>
    <t xml:space="preserve">III. Промышленность (B+С+D+E) </t>
  </si>
  <si>
    <t>Мясо и субпродукты животных</t>
  </si>
  <si>
    <t>Мясо и субпродукты птицы</t>
  </si>
  <si>
    <t>Мясные полуфабрикаты</t>
  </si>
  <si>
    <t>Колбасные изделия и продукты из мяса и птицы</t>
  </si>
  <si>
    <t>Консервы мясные</t>
  </si>
  <si>
    <t>Рыба и продукты рыбные переработанные</t>
  </si>
  <si>
    <t>Консервы рыбные</t>
  </si>
  <si>
    <t>Маргарин и маргариновая продукция</t>
  </si>
  <si>
    <t>Сухое молоко</t>
  </si>
  <si>
    <t>Кисломолочная продукция</t>
  </si>
  <si>
    <t>Сметана</t>
  </si>
  <si>
    <t>Творог</t>
  </si>
  <si>
    <t>Мороженое</t>
  </si>
  <si>
    <t>Сыры</t>
  </si>
  <si>
    <t>Консервы овощные и фруктово-ягодные</t>
  </si>
  <si>
    <t>Кондитерские изделия</t>
  </si>
  <si>
    <t>Майонез, соус, специи, концентраты</t>
  </si>
  <si>
    <t>Мука</t>
  </si>
  <si>
    <t>Макаронные и крупяные изделия</t>
  </si>
  <si>
    <t>Плодоовощная продукция, включая картофель</t>
  </si>
  <si>
    <t>Сидр, медовуха</t>
  </si>
  <si>
    <t>Квас</t>
  </si>
  <si>
    <t>Безалкогольные напитки</t>
  </si>
  <si>
    <t>Готовые текстильные изделия, кроме одежды</t>
  </si>
  <si>
    <t>штук</t>
  </si>
  <si>
    <t>Верхняя одежда</t>
  </si>
  <si>
    <t xml:space="preserve">Перчатки </t>
  </si>
  <si>
    <t>Спецодежда</t>
  </si>
  <si>
    <t>Нательное белье</t>
  </si>
  <si>
    <t>Носочные изделия</t>
  </si>
  <si>
    <t>Изделия зимнего ассортимента</t>
  </si>
  <si>
    <t>Дубление и выделка кожи, выделка и крашение меха</t>
  </si>
  <si>
    <t>кв. дм.</t>
  </si>
  <si>
    <t>Натуральные кожи</t>
  </si>
  <si>
    <t>Обувь взрослая</t>
  </si>
  <si>
    <t>Обувь детская</t>
  </si>
  <si>
    <t>Обувь рабочая</t>
  </si>
  <si>
    <t>Обувь ортопедическая и стельки</t>
  </si>
  <si>
    <t>Брус профилированный</t>
  </si>
  <si>
    <t>Бревно оцилиндрованное</t>
  </si>
  <si>
    <t>Клееный брус</t>
  </si>
  <si>
    <t>Доска строганная</t>
  </si>
  <si>
    <t>Доска обрезная</t>
  </si>
  <si>
    <t>Вагонка</t>
  </si>
  <si>
    <t>Фанерный кряж</t>
  </si>
  <si>
    <t>ДВП</t>
  </si>
  <si>
    <t>Хлысты</t>
  </si>
  <si>
    <t>Имитация бруса</t>
  </si>
  <si>
    <t>Поддоны деревянные</t>
  </si>
  <si>
    <t>Рейка</t>
  </si>
  <si>
    <t>Столярные изделия</t>
  </si>
  <si>
    <t>Мебельная рейка</t>
  </si>
  <si>
    <t xml:space="preserve">Тара </t>
  </si>
  <si>
    <t>Погонажные изделия</t>
  </si>
  <si>
    <t>Щепа, опил, стружка (отходы от деревообработки)</t>
  </si>
  <si>
    <t>Пеллеты</t>
  </si>
  <si>
    <t>Древесная мука</t>
  </si>
  <si>
    <t>Туалетная бумага</t>
  </si>
  <si>
    <t>Бумажная и картонная тара</t>
  </si>
  <si>
    <t xml:space="preserve">Полиграфическая продукция </t>
  </si>
  <si>
    <t>Книжная продукция</t>
  </si>
  <si>
    <t>Упаковка</t>
  </si>
  <si>
    <t xml:space="preserve">Продукция печатная </t>
  </si>
  <si>
    <t>Прочая полиграфия</t>
  </si>
  <si>
    <t>Клей мездровый</t>
  </si>
  <si>
    <t>Моющие, чистящие и полирующие средства</t>
  </si>
  <si>
    <t>Аммиак жидкий технический (товарный выпуск)</t>
  </si>
  <si>
    <t>Кислота азотная неконцентрированная (товарный выпуск)</t>
  </si>
  <si>
    <t>Нитрат кальция</t>
  </si>
  <si>
    <t>Аммиак жидкий технический (валовый выпуск)</t>
  </si>
  <si>
    <t>Кислота азотная неконцентрированная (валовый выпуск)</t>
  </si>
  <si>
    <t>прочие изделия</t>
  </si>
  <si>
    <t>тыс. упаковок</t>
  </si>
  <si>
    <t>Мази и линименты</t>
  </si>
  <si>
    <t>тыс. кг.</t>
  </si>
  <si>
    <t>Фасуемая продукция</t>
  </si>
  <si>
    <t>тыс. литров</t>
  </si>
  <si>
    <t>Крема</t>
  </si>
  <si>
    <t>Пленка полиэтиленовая</t>
  </si>
  <si>
    <t xml:space="preserve">Резинотехнические изделия </t>
  </si>
  <si>
    <t>Продукция производство-технического назначения (фторопласт)</t>
  </si>
  <si>
    <t>Изделия из пластмасс</t>
  </si>
  <si>
    <t>Окна ПВХ</t>
  </si>
  <si>
    <t>Жалюзи, рольставни</t>
  </si>
  <si>
    <t>Прочие изделия</t>
  </si>
  <si>
    <t>Асфальто-бетонная смесь</t>
  </si>
  <si>
    <t>тыс. тонн</t>
  </si>
  <si>
    <t>Песчано-гравийная смесь</t>
  </si>
  <si>
    <t>Асфальт</t>
  </si>
  <si>
    <t>Втулки</t>
  </si>
  <si>
    <t>Трубные заготовки</t>
  </si>
  <si>
    <t>Муфты</t>
  </si>
  <si>
    <t>Стальные трубы</t>
  </si>
  <si>
    <t>Холоднотянутые профиля</t>
  </si>
  <si>
    <t>Сталь</t>
  </si>
  <si>
    <t>Литье чугуна</t>
  </si>
  <si>
    <t>Изделия из проволоки</t>
  </si>
  <si>
    <t>Противопожарные шкафы,двери, люки и др.</t>
  </si>
  <si>
    <t>Проволока сварочная омедненая</t>
  </si>
  <si>
    <t>Посуда литая</t>
  </si>
  <si>
    <t>Цепи приводные роликовые</t>
  </si>
  <si>
    <t>метр</t>
  </si>
  <si>
    <t>Изделия из металла</t>
  </si>
  <si>
    <t>Выключатели для транспортных средств</t>
  </si>
  <si>
    <t>Реле и контакторы для ж/д транспорта</t>
  </si>
  <si>
    <t>Силовые кабели</t>
  </si>
  <si>
    <t>км.</t>
  </si>
  <si>
    <t>ТЭН электрический</t>
  </si>
  <si>
    <t>Грузоподънмный элемент</t>
  </si>
  <si>
    <t>Блок управления к электрооборудованию</t>
  </si>
  <si>
    <t>Преобразователь напряжения</t>
  </si>
  <si>
    <t>Катушка для электромагнитов</t>
  </si>
  <si>
    <t>Траверса грузоподъемная</t>
  </si>
  <si>
    <t>Железоотделитель</t>
  </si>
  <si>
    <t>Комплект деталей транспортеров</t>
  </si>
  <si>
    <t>Дробилки, смесители, комплектующие</t>
  </si>
  <si>
    <t>Кран мостовой</t>
  </si>
  <si>
    <t>Грейфер</t>
  </si>
  <si>
    <t>С/х автомобильная техника</t>
  </si>
  <si>
    <t>Гражданское оружие</t>
  </si>
  <si>
    <t>Бульдозерное оборудование</t>
  </si>
  <si>
    <t xml:space="preserve">Станки деревообрабатывающие </t>
  </si>
  <si>
    <t>Прицепы</t>
  </si>
  <si>
    <t xml:space="preserve">Полуприцепы </t>
  </si>
  <si>
    <t xml:space="preserve">Запчасти </t>
  </si>
  <si>
    <t>Кресло машиниста локомотива</t>
  </si>
  <si>
    <t>Поилка автоматическая</t>
  </si>
  <si>
    <t>Лифт</t>
  </si>
  <si>
    <t>Моторно-гребные лодки</t>
  </si>
  <si>
    <t>Лодки</t>
  </si>
  <si>
    <t>Комплектующие (запасные части) летательных аппаратов, не имеющих самостоятельных группировок</t>
  </si>
  <si>
    <t>Столы</t>
  </si>
  <si>
    <t xml:space="preserve">Тумбы </t>
  </si>
  <si>
    <t>Шкаф</t>
  </si>
  <si>
    <t>Стулья</t>
  </si>
  <si>
    <t>Игрушки</t>
  </si>
  <si>
    <t>Спортивные товары</t>
  </si>
  <si>
    <t>Изделия народных художественных промыслов</t>
  </si>
  <si>
    <t>СПРАВОЧНО: в том числе по крупным и средним организациям</t>
  </si>
  <si>
    <t>Головные уборы</t>
  </si>
  <si>
    <t>Меховые изделия</t>
  </si>
  <si>
    <t>Кожаные изделия</t>
  </si>
  <si>
    <t>Заготовки из дерева</t>
  </si>
  <si>
    <t>Газеты, брошюры и журналы</t>
  </si>
  <si>
    <t>Хлористый кальций</t>
  </si>
  <si>
    <t>Селитра аммиачная</t>
  </si>
  <si>
    <t>Азотофосфат</t>
  </si>
  <si>
    <t>Азофоска</t>
  </si>
  <si>
    <t>Нитроаммофоска</t>
  </si>
  <si>
    <t>Селитра известково-аммиачная</t>
  </si>
  <si>
    <t>Сульфонитрат</t>
  </si>
  <si>
    <t>Замки и комплектующие</t>
  </si>
  <si>
    <t>Комплект электрооборудования к кранам</t>
  </si>
  <si>
    <t>Электродвигатели постоянного и переменного тока</t>
  </si>
  <si>
    <t>Стиральные машины</t>
  </si>
  <si>
    <t>Ручная лебедка поилка автоматическая</t>
  </si>
  <si>
    <t>Кровати и каркасы к ним</t>
  </si>
  <si>
    <t>Мебель (кроме мягкой) прочая</t>
  </si>
  <si>
    <t>Значения показателя заполнятся атоматически после утверждения и подписания формы "03.01 - Промышленность пищевая и напитки_2024"</t>
  </si>
  <si>
    <t>Сумки</t>
  </si>
  <si>
    <t>Обувь валенная</t>
  </si>
  <si>
    <t>Топливные гранулы</t>
  </si>
  <si>
    <t>Едкий натр</t>
  </si>
  <si>
    <t>(тыс.усл.ящ.)</t>
  </si>
  <si>
    <t>Спички</t>
  </si>
  <si>
    <t>Изделия из резин</t>
  </si>
  <si>
    <t>Бетон</t>
  </si>
  <si>
    <t>Калиброванный прокат</t>
  </si>
  <si>
    <t>Удар все модификации</t>
  </si>
  <si>
    <t>Пульсоколлектор</t>
  </si>
  <si>
    <t>тыс.штук</t>
  </si>
  <si>
    <t>Товары народного потребления</t>
  </si>
  <si>
    <t>Нефтепромысловое оборудование</t>
  </si>
  <si>
    <t>Продукция производственно-технического назначения</t>
  </si>
  <si>
    <t>Черни, топорища и прочие изделия</t>
  </si>
  <si>
    <t>Авиационная продукция</t>
  </si>
  <si>
    <t>Швейный полуфабрикат обуви</t>
  </si>
  <si>
    <t>тыс. пар</t>
  </si>
  <si>
    <t>Азотные удобрения</t>
  </si>
  <si>
    <t>Уголь древесный</t>
  </si>
  <si>
    <t>Смола древесная лиственных пород</t>
  </si>
  <si>
    <t>Приводные станции</t>
  </si>
  <si>
    <t>Цепи</t>
  </si>
  <si>
    <t>древесина необработанная</t>
  </si>
  <si>
    <t>Производство х/бобулочных  изделий</t>
  </si>
  <si>
    <t>Производство  кондитерских изделий</t>
  </si>
  <si>
    <t>Производство полуфабрикатов</t>
  </si>
  <si>
    <t>Производство полуфабрикатов мясных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</si>
</sst>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;\-#,##0.0"/>
  </numFmts>
  <fonts count="22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7"/>
      <name val="Arial Cyr"/>
      <charset val="204"/>
    </font>
    <font>
      <b/>
      <sz val="8"/>
      <name val="Arial Cyr"/>
      <charset val="204"/>
    </font>
    <font>
      <b/>
      <sz val="7"/>
      <name val="Arial Cyr"/>
      <charset val="204"/>
    </font>
    <font>
      <i/>
      <sz val="7"/>
      <name val="Arial Cyr"/>
      <charset val="204"/>
    </font>
    <font>
      <b/>
      <sz val="7"/>
      <name val="Arial"/>
      <family val="2"/>
      <charset val="204"/>
    </font>
    <font>
      <b/>
      <i/>
      <sz val="7"/>
      <name val="Arial Cyr"/>
      <charset val="204"/>
    </font>
    <font>
      <b/>
      <i/>
      <sz val="8"/>
      <name val="Arial Cyr"/>
      <charset val="204"/>
    </font>
    <font>
      <b/>
      <i/>
      <sz val="10"/>
      <name val="Arial Cyr"/>
      <charset val="204"/>
    </font>
    <font>
      <i/>
      <sz val="8"/>
      <name val="Arial Cyr"/>
      <charset val="204"/>
    </font>
    <font>
      <i/>
      <sz val="10"/>
      <name val="Arial Cyr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7"/>
      <color rgb="FFFF0000"/>
      <name val="Arial"/>
      <family val="2"/>
      <charset val="204"/>
    </font>
    <font>
      <sz val="8.25"/>
      <name val="Tahoma"/>
      <family val="2"/>
      <charset val="204"/>
    </font>
    <font>
      <sz val="7"/>
      <color rgb="FF202122"/>
      <name val="Arial"/>
      <family val="2"/>
      <charset val="204"/>
    </font>
    <font>
      <sz val="10"/>
      <name val="Arial Cyr"/>
      <charset val="204"/>
    </font>
    <font>
      <b/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sz val="7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2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</patternFill>
    </fill>
  </fills>
  <borders count="5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3">
    <xf numFmtId="0" fontId="0" fillId="0" borderId="0"/>
    <xf numFmtId="0" fontId="18" fillId="0" borderId="0"/>
    <xf numFmtId="0" fontId="18" fillId="0" borderId="0"/>
  </cellStyleXfs>
  <cellXfs count="152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164" fontId="1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 shrinkToFi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 shrinkToFit="1"/>
    </xf>
    <xf numFmtId="0" fontId="10" fillId="0" borderId="0" xfId="0" applyFont="1"/>
    <xf numFmtId="0" fontId="6" fillId="0" borderId="5" xfId="0" applyFont="1" applyBorder="1" applyAlignment="1">
      <alignment horizontal="left" vertical="center" wrapText="1" indent="1" shrinkToFit="1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6" fillId="0" borderId="7" xfId="0" applyFont="1" applyBorder="1" applyAlignment="1">
      <alignment horizontal="left" vertical="center" wrapText="1" indent="1" shrinkToFit="1"/>
    </xf>
    <xf numFmtId="0" fontId="6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 shrinkToFit="1"/>
    </xf>
    <xf numFmtId="0" fontId="5" fillId="0" borderId="11" xfId="0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vertical="center" wrapText="1"/>
    </xf>
    <xf numFmtId="164" fontId="1" fillId="0" borderId="12" xfId="0" applyNumberFormat="1" applyFont="1" applyBorder="1" applyAlignment="1">
      <alignment vertical="center" wrapText="1"/>
    </xf>
    <xf numFmtId="164" fontId="1" fillId="0" borderId="10" xfId="0" applyNumberFormat="1" applyFont="1" applyBorder="1" applyAlignment="1">
      <alignment vertical="center" wrapText="1"/>
    </xf>
    <xf numFmtId="164" fontId="1" fillId="0" borderId="13" xfId="0" applyNumberFormat="1" applyFont="1" applyBorder="1" applyAlignment="1">
      <alignment vertical="center" wrapText="1"/>
    </xf>
    <xf numFmtId="0" fontId="14" fillId="0" borderId="0" xfId="0" applyFont="1"/>
    <xf numFmtId="0" fontId="7" fillId="0" borderId="14" xfId="0" applyFont="1" applyBorder="1" applyProtection="1">
      <protection locked="0"/>
    </xf>
    <xf numFmtId="0" fontId="16" fillId="0" borderId="0" xfId="0" applyFont="1" applyAlignment="1" applyProtection="1">
      <alignment vertical="top"/>
      <protection locked="0"/>
    </xf>
    <xf numFmtId="0" fontId="7" fillId="3" borderId="16" xfId="0" applyFont="1" applyFill="1" applyBorder="1" applyAlignment="1">
      <alignment horizontal="left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2" fillId="4" borderId="0" xfId="0" applyFont="1" applyFill="1"/>
    <xf numFmtId="164" fontId="11" fillId="0" borderId="1" xfId="0" applyNumberFormat="1" applyFont="1" applyBorder="1" applyAlignment="1">
      <alignment horizontal="center" vertical="top" wrapText="1"/>
    </xf>
    <xf numFmtId="164" fontId="11" fillId="0" borderId="5" xfId="0" applyNumberFormat="1" applyFont="1" applyBorder="1" applyAlignment="1">
      <alignment horizontal="center" vertical="top" wrapText="1"/>
    </xf>
    <xf numFmtId="164" fontId="1" fillId="3" borderId="17" xfId="0" applyNumberFormat="1" applyFont="1" applyFill="1" applyBorder="1" applyAlignment="1">
      <alignment horizontal="center" vertical="top" wrapText="1"/>
    </xf>
    <xf numFmtId="164" fontId="1" fillId="3" borderId="18" xfId="0" applyNumberFormat="1" applyFont="1" applyFill="1" applyBorder="1" applyAlignment="1">
      <alignment horizontal="center" vertical="top" wrapText="1"/>
    </xf>
    <xf numFmtId="164" fontId="1" fillId="3" borderId="16" xfId="0" applyNumberFormat="1" applyFont="1" applyFill="1" applyBorder="1" applyAlignment="1">
      <alignment horizontal="center" vertical="top" wrapText="1"/>
    </xf>
    <xf numFmtId="164" fontId="4" fillId="4" borderId="2" xfId="0" applyNumberFormat="1" applyFont="1" applyFill="1" applyBorder="1" applyAlignment="1">
      <alignment horizontal="center" vertical="top" wrapText="1"/>
    </xf>
    <xf numFmtId="164" fontId="4" fillId="4" borderId="3" xfId="0" applyNumberFormat="1" applyFont="1" applyFill="1" applyBorder="1" applyAlignment="1">
      <alignment horizontal="center" vertical="top" wrapText="1"/>
    </xf>
    <xf numFmtId="164" fontId="1" fillId="0" borderId="23" xfId="0" applyNumberFormat="1" applyFont="1" applyBorder="1" applyAlignment="1">
      <alignment vertical="center" wrapText="1"/>
    </xf>
    <xf numFmtId="0" fontId="15" fillId="4" borderId="14" xfId="0" applyFont="1" applyFill="1" applyBorder="1" applyAlignment="1" applyProtection="1">
      <alignment vertical="top" wrapText="1"/>
      <protection locked="0"/>
    </xf>
    <xf numFmtId="0" fontId="15" fillId="5" borderId="24" xfId="0" applyFont="1" applyFill="1" applyBorder="1" applyAlignment="1" applyProtection="1">
      <alignment vertical="top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3" fillId="4" borderId="5" xfId="0" applyFont="1" applyFill="1" applyBorder="1" applyAlignment="1" applyProtection="1">
      <alignment wrapText="1"/>
      <protection locked="0"/>
    </xf>
    <xf numFmtId="164" fontId="4" fillId="4" borderId="15" xfId="0" applyNumberFormat="1" applyFont="1" applyFill="1" applyBorder="1" applyAlignment="1">
      <alignment horizontal="center" vertical="top" wrapText="1"/>
    </xf>
    <xf numFmtId="0" fontId="17" fillId="0" borderId="5" xfId="0" applyFont="1" applyBorder="1"/>
    <xf numFmtId="0" fontId="14" fillId="4" borderId="5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 shrinkToFit="1"/>
    </xf>
    <xf numFmtId="0" fontId="3" fillId="0" borderId="5" xfId="0" applyFont="1" applyBorder="1" applyAlignment="1" applyProtection="1">
      <alignment wrapText="1"/>
      <protection locked="0"/>
    </xf>
    <xf numFmtId="2" fontId="13" fillId="4" borderId="25" xfId="0" applyNumberFormat="1" applyFont="1" applyFill="1" applyBorder="1" applyAlignment="1" applyProtection="1">
      <alignment horizontal="center" vertical="center"/>
      <protection locked="0"/>
    </xf>
    <xf numFmtId="2" fontId="13" fillId="4" borderId="26" xfId="0" applyNumberFormat="1" applyFont="1" applyFill="1" applyBorder="1" applyAlignment="1" applyProtection="1">
      <alignment horizontal="center" vertical="center"/>
      <protection locked="0"/>
    </xf>
    <xf numFmtId="2" fontId="13" fillId="4" borderId="24" xfId="0" applyNumberFormat="1" applyFont="1" applyFill="1" applyBorder="1" applyAlignment="1" applyProtection="1">
      <alignment horizontal="center" vertical="center"/>
      <protection locked="0"/>
    </xf>
    <xf numFmtId="164" fontId="4" fillId="4" borderId="4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left" vertical="top" wrapText="1"/>
    </xf>
    <xf numFmtId="164" fontId="3" fillId="4" borderId="1" xfId="0" applyNumberFormat="1" applyFont="1" applyFill="1" applyBorder="1" applyAlignment="1">
      <alignment horizontal="center" vertical="top" wrapText="1"/>
    </xf>
    <xf numFmtId="164" fontId="3" fillId="4" borderId="5" xfId="0" applyNumberFormat="1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0" xfId="0" applyFont="1" applyBorder="1" applyAlignment="1">
      <alignment vertical="center"/>
    </xf>
    <xf numFmtId="0" fontId="13" fillId="0" borderId="32" xfId="0" applyFont="1" applyBorder="1" applyAlignment="1">
      <alignment vertical="center" wrapText="1"/>
    </xf>
    <xf numFmtId="165" fontId="13" fillId="6" borderId="34" xfId="0" applyNumberFormat="1" applyFont="1" applyFill="1" applyBorder="1" applyAlignment="1" applyProtection="1">
      <alignment horizontal="center" vertical="top"/>
      <protection locked="0"/>
    </xf>
    <xf numFmtId="165" fontId="13" fillId="6" borderId="34" xfId="0" applyNumberFormat="1" applyFont="1" applyFill="1" applyBorder="1" applyAlignment="1">
      <alignment horizontal="center" vertical="top"/>
    </xf>
    <xf numFmtId="0" fontId="6" fillId="6" borderId="5" xfId="0" applyFont="1" applyFill="1" applyBorder="1" applyAlignment="1">
      <alignment horizontal="left" vertical="center" wrapText="1" shrinkToFit="1"/>
    </xf>
    <xf numFmtId="0" fontId="6" fillId="6" borderId="19" xfId="0" applyFont="1" applyFill="1" applyBorder="1" applyAlignment="1">
      <alignment horizontal="center" vertical="center" wrapText="1"/>
    </xf>
    <xf numFmtId="0" fontId="15" fillId="5" borderId="35" xfId="2" applyFont="1" applyFill="1" applyBorder="1" applyAlignment="1" applyProtection="1">
      <alignment vertical="top" wrapText="1"/>
      <protection locked="0"/>
    </xf>
    <xf numFmtId="165" fontId="13" fillId="7" borderId="36" xfId="0" applyNumberFormat="1" applyFont="1" applyFill="1" applyBorder="1" applyAlignment="1" applyProtection="1">
      <alignment horizontal="center" vertical="top"/>
      <protection locked="0"/>
    </xf>
    <xf numFmtId="164" fontId="11" fillId="0" borderId="3" xfId="0" applyNumberFormat="1" applyFont="1" applyBorder="1" applyAlignment="1">
      <alignment horizontal="center" vertical="top" wrapText="1"/>
    </xf>
    <xf numFmtId="164" fontId="11" fillId="0" borderId="15" xfId="0" applyNumberFormat="1" applyFont="1" applyBorder="1" applyAlignment="1">
      <alignment horizontal="center" vertical="top" wrapText="1"/>
    </xf>
    <xf numFmtId="164" fontId="11" fillId="0" borderId="2" xfId="0" applyNumberFormat="1" applyFont="1" applyBorder="1" applyAlignment="1">
      <alignment horizontal="center" vertical="top" wrapText="1"/>
    </xf>
    <xf numFmtId="165" fontId="13" fillId="7" borderId="34" xfId="0" applyNumberFormat="1" applyFont="1" applyFill="1" applyBorder="1" applyAlignment="1" applyProtection="1">
      <alignment horizontal="center" vertical="top"/>
      <protection locked="0"/>
    </xf>
    <xf numFmtId="164" fontId="11" fillId="0" borderId="19" xfId="0" applyNumberFormat="1" applyFont="1" applyBorder="1" applyAlignment="1">
      <alignment horizontal="center" vertical="top" wrapText="1"/>
    </xf>
    <xf numFmtId="165" fontId="13" fillId="7" borderId="37" xfId="0" applyNumberFormat="1" applyFont="1" applyFill="1" applyBorder="1" applyAlignment="1" applyProtection="1">
      <alignment horizontal="center" vertical="top"/>
      <protection locked="0"/>
    </xf>
    <xf numFmtId="165" fontId="13" fillId="7" borderId="38" xfId="0" applyNumberFormat="1" applyFont="1" applyFill="1" applyBorder="1" applyAlignment="1" applyProtection="1">
      <alignment horizontal="center" vertical="top"/>
      <protection locked="0"/>
    </xf>
    <xf numFmtId="165" fontId="13" fillId="7" borderId="39" xfId="0" applyNumberFormat="1" applyFont="1" applyFill="1" applyBorder="1" applyAlignment="1" applyProtection="1">
      <alignment horizontal="center" vertical="top"/>
      <protection locked="0"/>
    </xf>
    <xf numFmtId="165" fontId="13" fillId="7" borderId="40" xfId="0" applyNumberFormat="1" applyFont="1" applyFill="1" applyBorder="1" applyAlignment="1" applyProtection="1">
      <alignment horizontal="center" vertical="top"/>
      <protection locked="0"/>
    </xf>
    <xf numFmtId="165" fontId="13" fillId="7" borderId="41" xfId="0" applyNumberFormat="1" applyFont="1" applyFill="1" applyBorder="1" applyAlignment="1" applyProtection="1">
      <alignment horizontal="center" vertical="top"/>
      <protection locked="0"/>
    </xf>
    <xf numFmtId="165" fontId="19" fillId="8" borderId="34" xfId="0" applyNumberFormat="1" applyFont="1" applyFill="1" applyBorder="1" applyAlignment="1" applyProtection="1">
      <alignment horizontal="center" vertical="top"/>
      <protection locked="0"/>
    </xf>
    <xf numFmtId="165" fontId="13" fillId="8" borderId="34" xfId="0" applyNumberFormat="1" applyFont="1" applyFill="1" applyBorder="1" applyAlignment="1" applyProtection="1">
      <alignment horizontal="center" vertical="top"/>
      <protection locked="0"/>
    </xf>
    <xf numFmtId="165" fontId="13" fillId="8" borderId="34" xfId="0" applyNumberFormat="1" applyFont="1" applyFill="1" applyBorder="1" applyAlignment="1">
      <alignment horizontal="center" vertical="top"/>
    </xf>
    <xf numFmtId="164" fontId="1" fillId="8" borderId="3" xfId="0" applyNumberFormat="1" applyFont="1" applyFill="1" applyBorder="1" applyAlignment="1" applyProtection="1">
      <alignment horizontal="center" vertical="top" wrapText="1"/>
      <protection locked="0"/>
    </xf>
    <xf numFmtId="164" fontId="1" fillId="8" borderId="4" xfId="0" applyNumberFormat="1" applyFont="1" applyFill="1" applyBorder="1" applyAlignment="1" applyProtection="1">
      <alignment horizontal="center" vertical="top" wrapText="1"/>
      <protection locked="0"/>
    </xf>
    <xf numFmtId="164" fontId="1" fillId="8" borderId="2" xfId="0" applyNumberFormat="1" applyFont="1" applyFill="1" applyBorder="1" applyAlignment="1" applyProtection="1">
      <alignment horizontal="center" vertical="top" wrapText="1"/>
      <protection locked="0"/>
    </xf>
    <xf numFmtId="164" fontId="11" fillId="8" borderId="1" xfId="0" applyNumberFormat="1" applyFont="1" applyFill="1" applyBorder="1" applyAlignment="1" applyProtection="1">
      <alignment horizontal="center" vertical="top" wrapText="1"/>
      <protection locked="0"/>
    </xf>
    <xf numFmtId="164" fontId="11" fillId="8" borderId="1" xfId="0" applyNumberFormat="1" applyFont="1" applyFill="1" applyBorder="1" applyAlignment="1">
      <alignment horizontal="center" vertical="top" wrapText="1"/>
    </xf>
    <xf numFmtId="164" fontId="11" fillId="8" borderId="6" xfId="0" applyNumberFormat="1" applyFont="1" applyFill="1" applyBorder="1" applyAlignment="1">
      <alignment horizontal="center" vertical="top" wrapText="1"/>
    </xf>
    <xf numFmtId="164" fontId="11" fillId="8" borderId="5" xfId="0" applyNumberFormat="1" applyFont="1" applyFill="1" applyBorder="1" applyAlignment="1">
      <alignment horizontal="center" vertical="top" wrapText="1"/>
    </xf>
    <xf numFmtId="164" fontId="11" fillId="8" borderId="6" xfId="0" applyNumberFormat="1" applyFont="1" applyFill="1" applyBorder="1" applyAlignment="1" applyProtection="1">
      <alignment horizontal="center" vertical="top" wrapText="1"/>
      <protection locked="0"/>
    </xf>
    <xf numFmtId="164" fontId="11" fillId="8" borderId="5" xfId="0" applyNumberFormat="1" applyFont="1" applyFill="1" applyBorder="1" applyAlignment="1" applyProtection="1">
      <alignment horizontal="center" vertical="top" wrapText="1"/>
      <protection locked="0"/>
    </xf>
    <xf numFmtId="164" fontId="11" fillId="8" borderId="8" xfId="0" applyNumberFormat="1" applyFont="1" applyFill="1" applyBorder="1" applyAlignment="1" applyProtection="1">
      <alignment horizontal="center" vertical="top" wrapText="1"/>
      <protection locked="0"/>
    </xf>
    <xf numFmtId="164" fontId="11" fillId="8" borderId="8" xfId="0" applyNumberFormat="1" applyFont="1" applyFill="1" applyBorder="1" applyAlignment="1">
      <alignment horizontal="center" vertical="top" wrapText="1"/>
    </xf>
    <xf numFmtId="164" fontId="11" fillId="8" borderId="9" xfId="0" applyNumberFormat="1" applyFont="1" applyFill="1" applyBorder="1" applyAlignment="1">
      <alignment horizontal="center" vertical="top" wrapText="1"/>
    </xf>
    <xf numFmtId="164" fontId="11" fillId="8" borderId="7" xfId="0" applyNumberFormat="1" applyFont="1" applyFill="1" applyBorder="1" applyAlignment="1">
      <alignment horizontal="center" vertical="top" wrapText="1"/>
    </xf>
    <xf numFmtId="164" fontId="4" fillId="8" borderId="3" xfId="0" applyNumberFormat="1" applyFont="1" applyFill="1" applyBorder="1" applyAlignment="1">
      <alignment horizontal="center" vertical="top" wrapText="1"/>
    </xf>
    <xf numFmtId="164" fontId="4" fillId="8" borderId="15" xfId="0" applyNumberFormat="1" applyFont="1" applyFill="1" applyBorder="1" applyAlignment="1">
      <alignment horizontal="center" vertical="top" wrapText="1"/>
    </xf>
    <xf numFmtId="164" fontId="4" fillId="8" borderId="2" xfId="0" applyNumberFormat="1" applyFont="1" applyFill="1" applyBorder="1" applyAlignment="1">
      <alignment horizontal="center" vertical="top" wrapText="1"/>
    </xf>
    <xf numFmtId="164" fontId="4" fillId="8" borderId="4" xfId="0" applyNumberFormat="1" applyFont="1" applyFill="1" applyBorder="1" applyAlignment="1">
      <alignment horizontal="center" vertical="top" wrapText="1"/>
    </xf>
    <xf numFmtId="165" fontId="13" fillId="8" borderId="37" xfId="0" applyNumberFormat="1" applyFont="1" applyFill="1" applyBorder="1" applyAlignment="1" applyProtection="1">
      <alignment horizontal="center" vertical="top"/>
      <protection locked="0"/>
    </xf>
    <xf numFmtId="165" fontId="13" fillId="8" borderId="38" xfId="0" applyNumberFormat="1" applyFont="1" applyFill="1" applyBorder="1" applyAlignment="1" applyProtection="1">
      <alignment horizontal="center" vertical="top"/>
      <protection locked="0"/>
    </xf>
    <xf numFmtId="165" fontId="19" fillId="8" borderId="43" xfId="0" applyNumberFormat="1" applyFont="1" applyFill="1" applyBorder="1" applyAlignment="1" applyProtection="1">
      <alignment horizontal="center" vertical="top"/>
      <protection locked="0"/>
    </xf>
    <xf numFmtId="165" fontId="13" fillId="4" borderId="37" xfId="0" applyNumberFormat="1" applyFont="1" applyFill="1" applyBorder="1" applyAlignment="1">
      <alignment horizontal="center" vertical="top"/>
    </xf>
    <xf numFmtId="165" fontId="13" fillId="4" borderId="38" xfId="0" applyNumberFormat="1" applyFont="1" applyFill="1" applyBorder="1" applyAlignment="1">
      <alignment horizontal="center" vertical="top"/>
    </xf>
    <xf numFmtId="0" fontId="15" fillId="4" borderId="44" xfId="0" applyFont="1" applyFill="1" applyBorder="1" applyAlignment="1" applyProtection="1">
      <alignment vertical="top" wrapText="1"/>
      <protection locked="0"/>
    </xf>
    <xf numFmtId="2" fontId="13" fillId="4" borderId="45" xfId="0" applyNumberFormat="1" applyFont="1" applyFill="1" applyBorder="1" applyAlignment="1" applyProtection="1">
      <alignment horizontal="center" vertical="center"/>
      <protection locked="0"/>
    </xf>
    <xf numFmtId="2" fontId="13" fillId="4" borderId="46" xfId="0" applyNumberFormat="1" applyFont="1" applyFill="1" applyBorder="1" applyAlignment="1" applyProtection="1">
      <alignment horizontal="center" vertical="center"/>
      <protection locked="0"/>
    </xf>
    <xf numFmtId="165" fontId="19" fillId="8" borderId="47" xfId="0" applyNumberFormat="1" applyFont="1" applyFill="1" applyBorder="1" applyAlignment="1" applyProtection="1">
      <alignment horizontal="center" vertical="top"/>
      <protection locked="0"/>
    </xf>
    <xf numFmtId="165" fontId="19" fillId="8" borderId="42" xfId="0" applyNumberFormat="1" applyFont="1" applyFill="1" applyBorder="1" applyAlignment="1" applyProtection="1">
      <alignment horizontal="center" vertical="top"/>
      <protection locked="0"/>
    </xf>
    <xf numFmtId="165" fontId="19" fillId="8" borderId="36" xfId="0" applyNumberFormat="1" applyFont="1" applyFill="1" applyBorder="1" applyAlignment="1" applyProtection="1">
      <alignment horizontal="center" vertical="top"/>
      <protection locked="0"/>
    </xf>
    <xf numFmtId="165" fontId="19" fillId="8" borderId="48" xfId="0" applyNumberFormat="1" applyFont="1" applyFill="1" applyBorder="1" applyAlignment="1" applyProtection="1">
      <alignment horizontal="center" vertical="top"/>
      <protection locked="0"/>
    </xf>
    <xf numFmtId="165" fontId="19" fillId="8" borderId="37" xfId="0" applyNumberFormat="1" applyFont="1" applyFill="1" applyBorder="1" applyAlignment="1" applyProtection="1">
      <alignment horizontal="center" vertical="top"/>
      <protection locked="0"/>
    </xf>
    <xf numFmtId="165" fontId="19" fillId="8" borderId="39" xfId="0" applyNumberFormat="1" applyFont="1" applyFill="1" applyBorder="1" applyAlignment="1" applyProtection="1">
      <alignment horizontal="center" vertical="top"/>
      <protection locked="0"/>
    </xf>
    <xf numFmtId="165" fontId="19" fillId="8" borderId="40" xfId="0" applyNumberFormat="1" applyFont="1" applyFill="1" applyBorder="1" applyAlignment="1" applyProtection="1">
      <alignment horizontal="center" vertical="top"/>
      <protection locked="0"/>
    </xf>
    <xf numFmtId="165" fontId="19" fillId="8" borderId="49" xfId="0" applyNumberFormat="1" applyFont="1" applyFill="1" applyBorder="1" applyAlignment="1" applyProtection="1">
      <alignment horizontal="center" vertical="top"/>
      <protection locked="0"/>
    </xf>
    <xf numFmtId="165" fontId="19" fillId="8" borderId="38" xfId="0" applyNumberFormat="1" applyFont="1" applyFill="1" applyBorder="1" applyAlignment="1" applyProtection="1">
      <alignment horizontal="center" vertical="top"/>
      <protection locked="0"/>
    </xf>
    <xf numFmtId="165" fontId="19" fillId="8" borderId="41" xfId="0" applyNumberFormat="1" applyFont="1" applyFill="1" applyBorder="1" applyAlignment="1" applyProtection="1">
      <alignment horizontal="center" vertical="top"/>
      <protection locked="0"/>
    </xf>
    <xf numFmtId="0" fontId="7" fillId="9" borderId="50" xfId="0" applyFont="1" applyFill="1" applyBorder="1" applyAlignment="1">
      <alignment horizontal="left" vertical="center" wrapText="1"/>
    </xf>
    <xf numFmtId="0" fontId="14" fillId="9" borderId="51" xfId="0" applyFont="1" applyFill="1" applyBorder="1" applyAlignment="1">
      <alignment horizontal="center" vertical="center" wrapText="1"/>
    </xf>
    <xf numFmtId="164" fontId="20" fillId="9" borderId="47" xfId="0" applyNumberFormat="1" applyFont="1" applyFill="1" applyBorder="1" applyAlignment="1">
      <alignment horizontal="center" vertical="top"/>
    </xf>
    <xf numFmtId="164" fontId="20" fillId="9" borderId="43" xfId="0" applyNumberFormat="1" applyFont="1" applyFill="1" applyBorder="1" applyAlignment="1">
      <alignment horizontal="center" vertical="top"/>
    </xf>
    <xf numFmtId="164" fontId="20" fillId="9" borderId="52" xfId="0" applyNumberFormat="1" applyFont="1" applyFill="1" applyBorder="1" applyAlignment="1">
      <alignment horizontal="center" vertical="top"/>
    </xf>
    <xf numFmtId="164" fontId="20" fillId="9" borderId="53" xfId="0" applyNumberFormat="1" applyFont="1" applyFill="1" applyBorder="1" applyAlignment="1">
      <alignment horizontal="center" vertical="top"/>
    </xf>
    <xf numFmtId="0" fontId="8" fillId="10" borderId="5" xfId="0" applyFont="1" applyFill="1" applyBorder="1" applyAlignment="1">
      <alignment horizontal="left" vertical="center" wrapText="1" indent="1" shrinkToFit="1"/>
    </xf>
    <xf numFmtId="0" fontId="8" fillId="10" borderId="19" xfId="0" applyFont="1" applyFill="1" applyBorder="1" applyAlignment="1">
      <alignment horizontal="center" vertical="center" wrapText="1"/>
    </xf>
    <xf numFmtId="164" fontId="9" fillId="10" borderId="20" xfId="0" applyNumberFormat="1" applyFont="1" applyFill="1" applyBorder="1" applyAlignment="1" applyProtection="1">
      <alignment horizontal="center" vertical="top" wrapText="1"/>
      <protection locked="0"/>
    </xf>
    <xf numFmtId="164" fontId="9" fillId="10" borderId="1" xfId="0" applyNumberFormat="1" applyFont="1" applyFill="1" applyBorder="1" applyAlignment="1">
      <alignment horizontal="center" vertical="top" wrapText="1"/>
    </xf>
    <xf numFmtId="164" fontId="9" fillId="10" borderId="19" xfId="0" applyNumberFormat="1" applyFont="1" applyFill="1" applyBorder="1" applyAlignment="1">
      <alignment horizontal="center" vertical="top" wrapText="1"/>
    </xf>
    <xf numFmtId="164" fontId="9" fillId="10" borderId="5" xfId="0" applyNumberFormat="1" applyFont="1" applyFill="1" applyBorder="1" applyAlignment="1">
      <alignment horizontal="center" vertical="top" wrapText="1"/>
    </xf>
    <xf numFmtId="0" fontId="8" fillId="10" borderId="7" xfId="0" applyFont="1" applyFill="1" applyBorder="1" applyAlignment="1">
      <alignment horizontal="left" vertical="center" wrapText="1" indent="1" shrinkToFit="1"/>
    </xf>
    <xf numFmtId="0" fontId="8" fillId="10" borderId="22" xfId="0" applyFont="1" applyFill="1" applyBorder="1" applyAlignment="1">
      <alignment horizontal="center" vertical="center" wrapText="1"/>
    </xf>
    <xf numFmtId="164" fontId="9" fillId="10" borderId="21" xfId="0" applyNumberFormat="1" applyFont="1" applyFill="1" applyBorder="1" applyAlignment="1" applyProtection="1">
      <alignment horizontal="center" vertical="top" wrapText="1"/>
      <protection locked="0"/>
    </xf>
    <xf numFmtId="164" fontId="9" fillId="10" borderId="8" xfId="0" applyNumberFormat="1" applyFont="1" applyFill="1" applyBorder="1" applyAlignment="1">
      <alignment horizontal="center" vertical="top" wrapText="1"/>
    </xf>
    <xf numFmtId="164" fontId="9" fillId="10" borderId="22" xfId="0" applyNumberFormat="1" applyFont="1" applyFill="1" applyBorder="1" applyAlignment="1">
      <alignment horizontal="center" vertical="top" wrapText="1"/>
    </xf>
    <xf numFmtId="164" fontId="9" fillId="10" borderId="7" xfId="0" applyNumberFormat="1" applyFont="1" applyFill="1" applyBorder="1" applyAlignment="1">
      <alignment horizontal="center" vertical="top" wrapText="1"/>
    </xf>
    <xf numFmtId="0" fontId="21" fillId="0" borderId="0" xfId="0" applyFont="1" applyAlignment="1">
      <alignment horizontal="center" wrapText="1"/>
    </xf>
    <xf numFmtId="0" fontId="21" fillId="0" borderId="55" xfId="0" applyFont="1" applyBorder="1" applyAlignment="1">
      <alignment horizontal="center" vertical="center" wrapText="1"/>
    </xf>
    <xf numFmtId="0" fontId="21" fillId="0" borderId="54" xfId="0" applyFont="1" applyBorder="1" applyAlignment="1">
      <alignment horizontal="left" vertical="center" wrapText="1"/>
    </xf>
    <xf numFmtId="0" fontId="21" fillId="11" borderId="54" xfId="0" applyFont="1" applyFill="1" applyBorder="1" applyAlignment="1">
      <alignment horizontal="left" vertical="center" wrapText="1"/>
    </xf>
    <xf numFmtId="0" fontId="21" fillId="11" borderId="55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 wrapText="1"/>
    </xf>
    <xf numFmtId="0" fontId="13" fillId="2" borderId="31" xfId="0" applyFont="1" applyFill="1" applyBorder="1" applyAlignment="1">
      <alignment horizontal="center" vertical="center" wrapText="1"/>
    </xf>
    <xf numFmtId="0" fontId="13" fillId="2" borderId="33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1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b val="0"/>
        <condense val="0"/>
        <extend val="0"/>
        <u val="none"/>
        <sz val="8"/>
        <color indexed="20"/>
      </font>
      <fill>
        <patternFill>
          <bgColor indexed="45"/>
        </patternFill>
      </fill>
      <border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</border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L393"/>
  <sheetViews>
    <sheetView tabSelected="1" zoomScaleNormal="100" zoomScaleSheetLayoutView="85" workbookViewId="0">
      <pane xSplit="2" ySplit="3" topLeftCell="C22" activePane="bottomRight" state="frozen"/>
      <selection pane="topRight" activeCell="C1" sqref="C1"/>
      <selection pane="bottomLeft" activeCell="A10" sqref="A10"/>
      <selection pane="bottomRight" activeCell="A181" sqref="A181:XFD203"/>
    </sheetView>
  </sheetViews>
  <sheetFormatPr defaultRowHeight="12.75" x14ac:dyDescent="0.2"/>
  <cols>
    <col min="1" max="1" width="43.42578125" style="2" customWidth="1"/>
    <col min="2" max="2" width="20.5703125" style="2" customWidth="1"/>
    <col min="3" max="11" width="10" style="3" customWidth="1"/>
    <col min="12" max="12" width="20.5703125" style="20" customWidth="1"/>
    <col min="13" max="13" width="40" customWidth="1"/>
  </cols>
  <sheetData>
    <row r="1" spans="1:12" s="22" customFormat="1" ht="11.25" customHeight="1" x14ac:dyDescent="0.2">
      <c r="A1" s="134" t="s">
        <v>23</v>
      </c>
      <c r="B1" s="137" t="s">
        <v>24</v>
      </c>
      <c r="C1" s="52" t="s">
        <v>25</v>
      </c>
      <c r="D1" s="53" t="s">
        <v>25</v>
      </c>
      <c r="E1" s="54" t="s">
        <v>26</v>
      </c>
      <c r="F1" s="140" t="s">
        <v>27</v>
      </c>
      <c r="G1" s="141"/>
      <c r="H1" s="141"/>
      <c r="I1" s="141"/>
      <c r="J1" s="141"/>
      <c r="K1" s="142"/>
      <c r="L1" s="143" t="s">
        <v>58</v>
      </c>
    </row>
    <row r="2" spans="1:12" s="22" customFormat="1" ht="11.25" customHeight="1" x14ac:dyDescent="0.2">
      <c r="A2" s="135"/>
      <c r="B2" s="138"/>
      <c r="C2" s="135">
        <v>2022</v>
      </c>
      <c r="D2" s="146">
        <v>2023</v>
      </c>
      <c r="E2" s="148">
        <v>2024</v>
      </c>
      <c r="F2" s="150">
        <v>2025</v>
      </c>
      <c r="G2" s="151"/>
      <c r="H2" s="150">
        <v>2026</v>
      </c>
      <c r="I2" s="151"/>
      <c r="J2" s="150">
        <v>2027</v>
      </c>
      <c r="K2" s="151"/>
      <c r="L2" s="144"/>
    </row>
    <row r="3" spans="1:12" s="22" customFormat="1" ht="11.25" customHeight="1" x14ac:dyDescent="0.2">
      <c r="A3" s="136"/>
      <c r="B3" s="139"/>
      <c r="C3" s="136"/>
      <c r="D3" s="147"/>
      <c r="E3" s="149"/>
      <c r="F3" s="55" t="s">
        <v>52</v>
      </c>
      <c r="G3" s="56" t="s">
        <v>53</v>
      </c>
      <c r="H3" s="55" t="s">
        <v>52</v>
      </c>
      <c r="I3" s="56" t="s">
        <v>53</v>
      </c>
      <c r="J3" s="55" t="s">
        <v>52</v>
      </c>
      <c r="K3" s="56" t="s">
        <v>53</v>
      </c>
      <c r="L3" s="145"/>
    </row>
    <row r="4" spans="1:12" s="1" customFormat="1" x14ac:dyDescent="0.2">
      <c r="A4" s="14" t="s">
        <v>103</v>
      </c>
      <c r="B4" s="15"/>
      <c r="C4" s="16"/>
      <c r="D4" s="16"/>
      <c r="E4" s="17"/>
      <c r="F4" s="18"/>
      <c r="G4" s="19"/>
      <c r="H4" s="18"/>
      <c r="I4" s="19"/>
      <c r="J4" s="18"/>
      <c r="K4" s="34"/>
      <c r="L4" s="21"/>
    </row>
    <row r="5" spans="1:12" s="1" customFormat="1" ht="27" x14ac:dyDescent="0.2">
      <c r="A5" s="111" t="s">
        <v>29</v>
      </c>
      <c r="B5" s="112" t="s">
        <v>54</v>
      </c>
      <c r="C5" s="113">
        <v>284720.8</v>
      </c>
      <c r="D5" s="114">
        <f t="shared" ref="D5:K5" si="0">SUM(D10,D14,D18,D22,D26,D30,D34,D38,D42,D46,D50,D54,D58,D62,D66,D70,D74,D78,D82,D86,D90,D94)</f>
        <v>313283.12611679989</v>
      </c>
      <c r="E5" s="115">
        <f t="shared" si="0"/>
        <v>332107.57400117675</v>
      </c>
      <c r="F5" s="116">
        <f t="shared" si="0"/>
        <v>349342.92209153215</v>
      </c>
      <c r="G5" s="115">
        <f t="shared" si="0"/>
        <v>351875.14704480238</v>
      </c>
      <c r="H5" s="116">
        <f t="shared" si="0"/>
        <v>369420.77749327209</v>
      </c>
      <c r="I5" s="115">
        <f t="shared" si="0"/>
        <v>373006.29855610948</v>
      </c>
      <c r="J5" s="116">
        <f t="shared" si="0"/>
        <v>394431.21089442342</v>
      </c>
      <c r="K5" s="115">
        <f t="shared" si="0"/>
        <v>400496.26732930215</v>
      </c>
      <c r="L5" s="98"/>
    </row>
    <row r="6" spans="1:12" s="11" customFormat="1" ht="19.5" x14ac:dyDescent="0.2">
      <c r="A6" s="59" t="s">
        <v>242</v>
      </c>
      <c r="B6" s="60" t="s">
        <v>54</v>
      </c>
      <c r="C6" s="57">
        <v>330</v>
      </c>
      <c r="D6" s="58"/>
      <c r="E6" s="96" t="s">
        <v>91</v>
      </c>
      <c r="F6" s="97" t="s">
        <v>91</v>
      </c>
      <c r="G6" s="96" t="s">
        <v>91</v>
      </c>
      <c r="H6" s="97" t="s">
        <v>91</v>
      </c>
      <c r="I6" s="96" t="s">
        <v>91</v>
      </c>
      <c r="J6" s="97" t="s">
        <v>91</v>
      </c>
      <c r="K6" s="96" t="s">
        <v>91</v>
      </c>
      <c r="L6" s="98"/>
    </row>
    <row r="7" spans="1:12" s="8" customFormat="1" ht="18" x14ac:dyDescent="0.2">
      <c r="A7" s="117" t="s">
        <v>57</v>
      </c>
      <c r="B7" s="118" t="s">
        <v>22</v>
      </c>
      <c r="C7" s="119">
        <v>102.96415286618674</v>
      </c>
      <c r="D7" s="120">
        <f>IF(ISERROR((D5/C5*100)),0,(D5/C5*100))</f>
        <v>110.03169635544711</v>
      </c>
      <c r="E7" s="121">
        <f>IF(ISERROR((E5/D5*100)),0,(E5/D5*100))</f>
        <v>106.00876533559571</v>
      </c>
      <c r="F7" s="122">
        <f>IF(ISERROR((F5/E5*100)),0,(F5/E5*100))</f>
        <v>105.18968835389894</v>
      </c>
      <c r="G7" s="121">
        <f>IF(ISERROR((G5/E5*100)),0,(G5/E5*100))</f>
        <v>105.95215965883258</v>
      </c>
      <c r="H7" s="122">
        <f>IF(ISERROR((H5/F5*100)),0,(H5/F5*100))</f>
        <v>105.74731993467419</v>
      </c>
      <c r="I7" s="121">
        <f>IF(ISERROR((I5/G5*100)),0,(I5/G5*100))</f>
        <v>106.00529809757113</v>
      </c>
      <c r="J7" s="122">
        <f>IF(ISERROR((J5/H5*100)),0,(J5/H5*100))</f>
        <v>106.77017507538726</v>
      </c>
      <c r="K7" s="121">
        <f>IF(ISERROR((K5/I5*100)),0,(K5/I5*100))</f>
        <v>107.36984036988251</v>
      </c>
      <c r="L7" s="99"/>
    </row>
    <row r="8" spans="1:12" s="8" customFormat="1" x14ac:dyDescent="0.2">
      <c r="A8" s="117" t="s">
        <v>21</v>
      </c>
      <c r="B8" s="118" t="s">
        <v>28</v>
      </c>
      <c r="C8" s="119">
        <v>106.10481437790978</v>
      </c>
      <c r="D8" s="120">
        <f>IF(ISERROR((C10*D12+C14*D16+C18*D20+C22*D24+C26*D28+C30*D32+C34*D36+C38*D40+C42*D44+C46*D48+C50*D52+C54*D56+C58*D60+C62*D64+C66*D68+C70*D72+C74*D76+C78*D80+C82*D84+C86*D88+C90*D92+C94*D96)/C5),0,((C10*D12+C14*D16+C18*D20+C22*D24+C26*D28+C30*D32+C34*D36+C38*D40+C42*D44+C46*D48+C50*D52+C54*D56+C58*D60+C62*D64+C66*D68+C70*D72+C74*D76+C78*D80+C82*D84+C86*D88+C90*D92+C94*D96)/C5))</f>
        <v>106.97987038530377</v>
      </c>
      <c r="E8" s="121">
        <f>IF(ISERROR((D10*E12+D14*E16+D18*E20+D22*E24+D26*E28+D30*E32+D34*E36+D38*E40+D42*E44+D46*E48+D50*E52+D54*E56+D58*E60+D62*E64+D66*E68+D70*E72+D74*E76+D78*E80+D82*E84+D86*E88+D90*E92+D94*E96)/D5),0,((D10*E12+D14*E16+D18*E20+D22*E24+D26*E28+D30*E32+D34*E36+D38*E40+D42*E44+D46*E48+D50*E52+D54*E56+D58*E60+D62*E64+D66*E68+D70*E72+D74*E76+D78*E80+D82*E84+D86*E88+D90*E92+D94*E96)/D5))</f>
        <v>104.92460643333088</v>
      </c>
      <c r="F8" s="122">
        <f>IF(ISERROR((E10*F12+E14*F16+E18*F20+E22*F24+E26*F28+E30*F32+E34*F36+E38*F40+E42*F44+E46*F48+E50*F52+E54*F56+E58*F60+E62*F64+E66*F68+E70*F72+E74*F76+E78*F80+E82*F84+E86*F88+E90*F92+E94*F96)/E5),0,((E10*F12+E14*F16+E18*F20+E22*F24+E26*F28+E30*F32+E34*F36+E38*F40+E42*F44+E46*F48+E50*F52+E54*F56+E58*F60+E62*F64+E66*F68+E70*F72+E74*F76+E78*F80+E82*F84+E86*F88+E90*F92+E94*F96)/E5))</f>
        <v>104.87529468375752</v>
      </c>
      <c r="G8" s="121">
        <f>IF(ISERROR((E10*G12+E14*G16+E18*G20+E22*G24+E26*G28+E30*G32+E34*G36+E38*G40+E42*G44+E46*G48+E50*G52+E54*G56+E58*G60+E62*G64+E66*G68+E70*G72+E74*G76+E78*G80+E82*G84+E86*G88+E90*G92+E94*G96)/E5),0,((E10*G12+E14*G16+E18*G20+E22*G24+E26*G28+E30*G32+E34*G36+E38*G40+E42*G44+E46*G48+E50*G52+E54*G56+E58*G60+E62*G64+E66*G68+E70*G72+E74*G76+E78*G80+E82*G84+E86*G88+E90*G92+E94*G96)/E5))</f>
        <v>104.41235265812125</v>
      </c>
      <c r="H8" s="122">
        <f>IF(ISERROR((F10*H12+F14*H16+F18*H20+F22*H24+F26*H28+F30*H32+F34*H36+F38*H40+F42*H44+F46*H48+F50*H52+F54*H56+F58*H60+F62*H64+F66*H68+F70*H72+F74*H76+F78*H80+F82*H84+F86*H88+F90*H92+F94*H96)/F5),0,((F10*H12+F14*H16+F18*H20+F22*H24+F26*H28+F30*H32+F34*H36+F38*H40+F42*H44+F46*H48+F50*H52+F54*H56+F58*H60+F62*H64+F66*H68+F70*H72+F74*H76+F78*H80+F82*H84+F86*H88+F90*H92+F94*H96)/F5))</f>
        <v>103.77498674087295</v>
      </c>
      <c r="I8" s="121">
        <f t="shared" ref="I8:K8" si="1">IF(ISERROR((G10*I12+G14*I16+G18*I20+G22*I24+G26*I28+G30*I32+G34*I36+G38*I40+G42*I44+G46*I48+G50*I52+G54*I56+G58*I60+G62*I64+G66*I68+G70*I72+G74*I76+G78*I80+G82*I84+G86*I88+G90*I92+G94*I96)/G5),0,((G10*I12+G14*I16+G18*I20+G22*I24+G26*I28+G30*I32+G34*I36+G38*I40+G42*I44+G46*I48+G50*I52+G54*I56+G58*I60+G62*I64+G66*I68+G70*I72+G74*I76+G78*I80+G82*I84+G86*I88+G90*I92+G94*I96)/G5))</f>
        <v>103.47498026218111</v>
      </c>
      <c r="J8" s="122">
        <f t="shared" si="1"/>
        <v>103.88742753717374</v>
      </c>
      <c r="K8" s="121">
        <f t="shared" si="1"/>
        <v>103.64365112927386</v>
      </c>
      <c r="L8" s="99"/>
    </row>
    <row r="9" spans="1:12" s="8" customFormat="1" ht="18" customHeight="1" x14ac:dyDescent="0.2">
      <c r="A9" s="123" t="s">
        <v>55</v>
      </c>
      <c r="B9" s="124" t="s">
        <v>20</v>
      </c>
      <c r="C9" s="125">
        <v>97.095710255846697</v>
      </c>
      <c r="D9" s="126">
        <f>IF(ISERROR((C10*D13+C14*D17+C18*D21+C22*D25+C26*D29+C30*D33+C34*D37+C38*D41+C42*D45+C46*D49+C50*D53+C54*D57+C58*D61+C62*D65+C66*D69+C70*D73+C74*D77+C78*D81+C82*D85+C86*D89+C90*D93+C94*D97)/C5),0,((C10*D13+C14*D17+C18*D21+C22*D25+C26*D29+C30*D33+C34*D37+C38*D41+C42*D45+C46*D49+C50*D53+C54*D57+C58*D61+C62*D65+C66*D69+C70*D73+C74*D77+C78*D81+C82*D85+C86*D89+C90*D93+C94*D97)/C5))</f>
        <v>102.82050275216984</v>
      </c>
      <c r="E9" s="127">
        <f t="shared" ref="E9:F9" si="2">IF(ISERROR((D10*E13+D14*E17+D18*E21+D22*E25+D26*E29+D30*E33+D34*E37+D38*E41+D42*E45+D46*E49+D50*E53+D54*E57+D58*E61+D62*E65+D66*E69+D70*E73+D74*E77+D78*E81+D82*E85+D86*E89+D90*E93+D94*E97)/D5),0,((D10*E13+D14*E17+D18*E21+D22*E25+D26*E29+D30*E33+D34*E37+D38*E41+D42*E45+D46*E49+D50*E53+D54*E57+D58*E61+D62*E65+D66*E69+D70*E73+D74*E77+D78*E81+D82*E85+D86*E89+D90*E93+D94*E97)/D5))</f>
        <v>101.03321868499668</v>
      </c>
      <c r="F9" s="128">
        <f t="shared" si="2"/>
        <v>100.30011306156415</v>
      </c>
      <c r="G9" s="127">
        <f>IF(ISERROR((E10*G13+E14*G17+E18*G21+E22*G25+E26*G29+E30*G33+E34*G37+E38*G41+E42*G45+E46*G49+E50*G53+E54*G57+E58*G61+E62*G65+E66*G69+E70*G73+E74*G77+E78*G81+E82*G85+E86*G89+E90*G93+E94*G97)/E5),0,((E10*G13+E14*G17+E18*G21+E22*G25+E26*G29+E30*G33+E34*G37+E38*G41+E42*G45+E46*G49+E50*G53+E54*G57+E58*G61+E62*G65+E66*G69+E70*G73+E74*G77+E78*G81+E82*G85+E86*G89+E90*G93+E94*G97)/E5))</f>
        <v>101.47459382133492</v>
      </c>
      <c r="H9" s="128">
        <f t="shared" ref="H9:J9" si="3">IF(ISERROR((F10*H13+F14*H17+F18*H21+F22*H25+F26*H29+F30*H33+F34*H37+F38*H41+F42*H45+F46*H49+F50*H53+F54*H57+F58*H61+F62*H65+F66*H69+F70*H73+F74*H77+F78*H81+F82*H85+F86*H89+F90*H93+F94*H97)/F5),0,((F10*H13+F14*H17+F18*H21+F22*H25+F26*H29+F30*H33+F34*H37+F38*H41+F42*H45+F46*H49+F50*H53+F54*H57+F58*H61+F62*H65+F66*H69+F70*H73+F74*H77+F78*H81+F82*H85+F86*H89+F90*H93+F94*H97)/F5))</f>
        <v>101.90075726383859</v>
      </c>
      <c r="I9" s="127">
        <f t="shared" si="3"/>
        <v>102.44575715602251</v>
      </c>
      <c r="J9" s="128">
        <f t="shared" si="3"/>
        <v>102.77485507434746</v>
      </c>
      <c r="K9" s="127">
        <f>IF(ISERROR((I10*K13+I14*K17+I18*K21+I22*K25+I26*K29+I30*K33+I34*K37+I38*K41+I42*K45+I46*K49+I50*K53+I54*K57+I58*K61+I62*K65+I66*K69+I70*K73+I74*K77+I78*K81+I82*K85+I86*K89+I90*K93+I94*K97)/I5),0,((I10*K13+I14*K17+I18*K21+I22*K25+I26*K29+I30*K33+I34*K37+I38*K41+I42*K45+I46*K49+I50*K53+I54*K57+I58*K61+I62*K65+I66*K69+I70*K73+I74*K77+I78*K81+I82*K85+I86*K89+I90*K93+I94*K97)/I5))</f>
        <v>103.59523306089194</v>
      </c>
      <c r="L9" s="100"/>
    </row>
    <row r="10" spans="1:12" ht="54" x14ac:dyDescent="0.2">
      <c r="A10" s="5" t="s">
        <v>30</v>
      </c>
      <c r="B10" s="6" t="s">
        <v>54</v>
      </c>
      <c r="C10" s="103">
        <v>35092</v>
      </c>
      <c r="D10" s="103">
        <v>38543.901782400004</v>
      </c>
      <c r="E10" s="104">
        <v>41024.113211123338</v>
      </c>
      <c r="F10" s="108">
        <v>43691.025172397334</v>
      </c>
      <c r="G10" s="104">
        <v>44019.119620214602</v>
      </c>
      <c r="H10" s="108">
        <v>46445.289922855191</v>
      </c>
      <c r="I10" s="104">
        <v>47363.375391297239</v>
      </c>
      <c r="J10" s="101">
        <v>49463.6764243617</v>
      </c>
      <c r="K10" s="95">
        <v>51153.866323862756</v>
      </c>
      <c r="L10" s="61" t="s">
        <v>262</v>
      </c>
    </row>
    <row r="11" spans="1:12" s="11" customFormat="1" ht="19.5" x14ac:dyDescent="0.2">
      <c r="A11" s="9" t="s">
        <v>57</v>
      </c>
      <c r="B11" s="10" t="s">
        <v>22</v>
      </c>
      <c r="C11" s="74">
        <v>89.02</v>
      </c>
      <c r="D11" s="75">
        <v>109.83672000000001</v>
      </c>
      <c r="E11" s="105">
        <v>106.43476999999999</v>
      </c>
      <c r="F11" s="109">
        <v>106.50084000000003</v>
      </c>
      <c r="G11" s="105">
        <v>107.30059999999999</v>
      </c>
      <c r="H11" s="109">
        <v>106.30396</v>
      </c>
      <c r="I11" s="105">
        <v>107.59728</v>
      </c>
      <c r="J11" s="102">
        <v>106.49879999999999</v>
      </c>
      <c r="K11" s="73">
        <v>108.003</v>
      </c>
      <c r="L11" s="44" t="s">
        <v>64</v>
      </c>
    </row>
    <row r="12" spans="1:12" s="11" customFormat="1" x14ac:dyDescent="0.2">
      <c r="A12" s="9" t="s">
        <v>21</v>
      </c>
      <c r="B12" s="10" t="s">
        <v>28</v>
      </c>
      <c r="C12" s="73">
        <v>108.56</v>
      </c>
      <c r="D12" s="73">
        <v>106.4</v>
      </c>
      <c r="E12" s="105">
        <v>105.1</v>
      </c>
      <c r="F12" s="109">
        <v>104.7</v>
      </c>
      <c r="G12" s="105">
        <v>104.5</v>
      </c>
      <c r="H12" s="109">
        <v>103.6</v>
      </c>
      <c r="I12" s="105">
        <v>103.3</v>
      </c>
      <c r="J12" s="102">
        <v>103.8</v>
      </c>
      <c r="K12" s="73">
        <v>103.6</v>
      </c>
      <c r="L12" s="44" t="s">
        <v>64</v>
      </c>
    </row>
    <row r="13" spans="1:12" s="11" customFormat="1" ht="19.5" customHeight="1" x14ac:dyDescent="0.2">
      <c r="A13" s="12" t="s">
        <v>55</v>
      </c>
      <c r="B13" s="13" t="s">
        <v>20</v>
      </c>
      <c r="C13" s="106">
        <v>82</v>
      </c>
      <c r="D13" s="106">
        <v>103.23</v>
      </c>
      <c r="E13" s="107">
        <v>101.27</v>
      </c>
      <c r="F13" s="110">
        <v>101.72</v>
      </c>
      <c r="G13" s="107">
        <v>102.68</v>
      </c>
      <c r="H13" s="110">
        <v>102.61</v>
      </c>
      <c r="I13" s="107">
        <v>104.16</v>
      </c>
      <c r="J13" s="102">
        <v>102.6</v>
      </c>
      <c r="K13" s="73">
        <v>104.25</v>
      </c>
      <c r="L13" s="45" t="s">
        <v>64</v>
      </c>
    </row>
    <row r="14" spans="1:12" ht="54" x14ac:dyDescent="0.2">
      <c r="A14" s="5" t="s">
        <v>31</v>
      </c>
      <c r="B14" s="6" t="s">
        <v>54</v>
      </c>
      <c r="C14" s="76">
        <v>90</v>
      </c>
      <c r="D14" s="76">
        <v>0</v>
      </c>
      <c r="E14" s="77">
        <v>0</v>
      </c>
      <c r="F14" s="78">
        <v>0</v>
      </c>
      <c r="G14" s="76">
        <v>0</v>
      </c>
      <c r="H14" s="78">
        <v>0</v>
      </c>
      <c r="I14" s="76">
        <v>0</v>
      </c>
      <c r="J14" s="78">
        <v>0</v>
      </c>
      <c r="K14" s="77">
        <v>0</v>
      </c>
      <c r="L14" s="36" t="s">
        <v>262</v>
      </c>
    </row>
    <row r="15" spans="1:12" s="11" customFormat="1" ht="19.5" x14ac:dyDescent="0.2">
      <c r="A15" s="9" t="s">
        <v>57</v>
      </c>
      <c r="B15" s="10" t="s">
        <v>22</v>
      </c>
      <c r="C15" s="79">
        <v>12.34</v>
      </c>
      <c r="D15" s="80">
        <v>0</v>
      </c>
      <c r="E15" s="81">
        <v>0</v>
      </c>
      <c r="F15" s="82">
        <v>0</v>
      </c>
      <c r="G15" s="80">
        <v>0</v>
      </c>
      <c r="H15" s="82">
        <v>0</v>
      </c>
      <c r="I15" s="80">
        <v>0</v>
      </c>
      <c r="J15" s="82">
        <v>0</v>
      </c>
      <c r="K15" s="81">
        <v>0</v>
      </c>
      <c r="L15" s="44" t="s">
        <v>64</v>
      </c>
    </row>
    <row r="16" spans="1:12" s="11" customFormat="1" x14ac:dyDescent="0.2">
      <c r="A16" s="9" t="s">
        <v>21</v>
      </c>
      <c r="B16" s="10" t="s">
        <v>28</v>
      </c>
      <c r="C16" s="79">
        <v>104.6</v>
      </c>
      <c r="D16" s="79"/>
      <c r="E16" s="83"/>
      <c r="F16" s="84"/>
      <c r="G16" s="79"/>
      <c r="H16" s="84"/>
      <c r="I16" s="79"/>
      <c r="J16" s="84"/>
      <c r="K16" s="83"/>
      <c r="L16" s="44" t="s">
        <v>64</v>
      </c>
    </row>
    <row r="17" spans="1:12" s="11" customFormat="1" ht="19.5" x14ac:dyDescent="0.2">
      <c r="A17" s="12" t="s">
        <v>55</v>
      </c>
      <c r="B17" s="13" t="s">
        <v>20</v>
      </c>
      <c r="C17" s="85">
        <v>11.8</v>
      </c>
      <c r="D17" s="86"/>
      <c r="E17" s="87"/>
      <c r="F17" s="88"/>
      <c r="G17" s="86"/>
      <c r="H17" s="88"/>
      <c r="I17" s="86"/>
      <c r="J17" s="88"/>
      <c r="K17" s="87"/>
      <c r="L17" s="45" t="s">
        <v>64</v>
      </c>
    </row>
    <row r="18" spans="1:12" ht="29.25" customHeight="1" x14ac:dyDescent="0.2">
      <c r="A18" s="5" t="s">
        <v>32</v>
      </c>
      <c r="B18" s="6" t="s">
        <v>54</v>
      </c>
      <c r="C18" s="62"/>
      <c r="D18" s="63">
        <f>IF(ISERROR(D21*C18*D20/10000),0,(D21*C18*D20/10000))</f>
        <v>0</v>
      </c>
      <c r="E18" s="64">
        <f>IF(ISERROR(E21*D18*E20/10000),0,(E21*D18*E20/10000))</f>
        <v>0</v>
      </c>
      <c r="F18" s="65">
        <f>IF(ISERROR(F21*E18*F20/10000),0,(F21*E18*F20/10000))</f>
        <v>0</v>
      </c>
      <c r="G18" s="64">
        <f>IF(ISERROR(G21*E18*G20/10000),0,(G21*E18*G20/10000))</f>
        <v>0</v>
      </c>
      <c r="H18" s="65">
        <f t="shared" ref="H18:J18" si="4">IF(ISERROR(H21*F18*H20/10000),0,(H21*F18*H20/10000))</f>
        <v>0</v>
      </c>
      <c r="I18" s="64">
        <f t="shared" si="4"/>
        <v>0</v>
      </c>
      <c r="J18" s="65">
        <f t="shared" si="4"/>
        <v>0</v>
      </c>
      <c r="K18" s="64">
        <f>IF(ISERROR(K21*I18*K20/10000),0,(K21*I18*K20/10000))</f>
        <v>0</v>
      </c>
      <c r="L18" s="46"/>
    </row>
    <row r="19" spans="1:12" s="11" customFormat="1" ht="19.5" x14ac:dyDescent="0.2">
      <c r="A19" s="9" t="s">
        <v>57</v>
      </c>
      <c r="B19" s="10" t="s">
        <v>22</v>
      </c>
      <c r="C19" s="66"/>
      <c r="D19" s="27">
        <f>IF(ISERROR((D18/C18*100)),0,(D18/C18*100))</f>
        <v>0</v>
      </c>
      <c r="E19" s="67">
        <f>IF(ISERROR((E18/D18*100)),0,(E18/D18*100))</f>
        <v>0</v>
      </c>
      <c r="F19" s="28">
        <f>IF(ISERROR((F18/E18*100)),0,(F18/E18*100))</f>
        <v>0</v>
      </c>
      <c r="G19" s="67">
        <f>IF(ISERROR((G18/E18*100)),0,(G18/E18*100))</f>
        <v>0</v>
      </c>
      <c r="H19" s="28">
        <f>IF(ISERROR((H18/F18*100)),0,(H18/F18*100))</f>
        <v>0</v>
      </c>
      <c r="I19" s="67">
        <f>IF(ISERROR((I18/G18*100)),0,(I18/G18*100))</f>
        <v>0</v>
      </c>
      <c r="J19" s="28">
        <f>IF(ISERROR((J18/H18*100)),0,(J18/H18*100))</f>
        <v>0</v>
      </c>
      <c r="K19" s="67">
        <f>IF(ISERROR((K18/I18*100)),0,(K18/I18*100))</f>
        <v>0</v>
      </c>
      <c r="L19" s="44"/>
    </row>
    <row r="20" spans="1:12" s="11" customFormat="1" x14ac:dyDescent="0.2">
      <c r="A20" s="9" t="s">
        <v>21</v>
      </c>
      <c r="B20" s="10" t="s">
        <v>28</v>
      </c>
      <c r="C20" s="66"/>
      <c r="D20" s="66"/>
      <c r="E20" s="68"/>
      <c r="F20" s="69"/>
      <c r="G20" s="68"/>
      <c r="H20" s="69"/>
      <c r="I20" s="68"/>
      <c r="J20" s="69"/>
      <c r="K20" s="68"/>
      <c r="L20" s="44"/>
    </row>
    <row r="21" spans="1:12" s="11" customFormat="1" ht="12.75" customHeight="1" x14ac:dyDescent="0.2">
      <c r="A21" s="12" t="s">
        <v>55</v>
      </c>
      <c r="B21" s="13" t="s">
        <v>28</v>
      </c>
      <c r="C21" s="70"/>
      <c r="D21" s="70"/>
      <c r="E21" s="71"/>
      <c r="F21" s="72"/>
      <c r="G21" s="71"/>
      <c r="H21" s="72"/>
      <c r="I21" s="71"/>
      <c r="J21" s="72"/>
      <c r="K21" s="71"/>
      <c r="L21" s="45"/>
    </row>
    <row r="22" spans="1:12" ht="29.25" customHeight="1" x14ac:dyDescent="0.2">
      <c r="A22" s="5" t="s">
        <v>33</v>
      </c>
      <c r="B22" s="6" t="s">
        <v>54</v>
      </c>
      <c r="C22" s="62"/>
      <c r="D22" s="63">
        <f>IF(ISERROR(D25*C22*D24/10000),0,(D25*C22*D24/10000))</f>
        <v>0</v>
      </c>
      <c r="E22" s="64">
        <f>IF(ISERROR(E25*D22*E24/10000),0,(E25*D22*E24/10000))</f>
        <v>0</v>
      </c>
      <c r="F22" s="65">
        <f>IF(ISERROR(F25*E22*F24/10000),0,(F25*E22*F24/10000))</f>
        <v>0</v>
      </c>
      <c r="G22" s="64">
        <f>IF(ISERROR(G25*E22*G24/10000),0,(G25*E22*G24/10000))</f>
        <v>0</v>
      </c>
      <c r="H22" s="65">
        <f t="shared" ref="H22:J22" si="5">IF(ISERROR(H25*F22*H24/10000),0,(H25*F22*H24/10000))</f>
        <v>0</v>
      </c>
      <c r="I22" s="64">
        <f t="shared" si="5"/>
        <v>0</v>
      </c>
      <c r="J22" s="65">
        <f t="shared" si="5"/>
        <v>0</v>
      </c>
      <c r="K22" s="64">
        <f>IF(ISERROR(K25*I22*K24/10000),0,(K25*I22*K24/10000))</f>
        <v>0</v>
      </c>
      <c r="L22" s="46"/>
    </row>
    <row r="23" spans="1:12" s="11" customFormat="1" ht="19.5" x14ac:dyDescent="0.2">
      <c r="A23" s="9" t="s">
        <v>57</v>
      </c>
      <c r="B23" s="10" t="s">
        <v>22</v>
      </c>
      <c r="C23" s="66"/>
      <c r="D23" s="27">
        <f>IF(ISERROR((D22/C22*100)),0,(D22/C22*100))</f>
        <v>0</v>
      </c>
      <c r="E23" s="67">
        <f>IF(ISERROR((E22/D22*100)),0,(E22/D22*100))</f>
        <v>0</v>
      </c>
      <c r="F23" s="28">
        <f>IF(ISERROR((F22/E22*100)),0,(F22/E22*100))</f>
        <v>0</v>
      </c>
      <c r="G23" s="67">
        <f>IF(ISERROR((G22/E22*100)),0,(G22/E22*100))</f>
        <v>0</v>
      </c>
      <c r="H23" s="28">
        <f>IF(ISERROR((H22/F22*100)),0,(H22/F22*100))</f>
        <v>0</v>
      </c>
      <c r="I23" s="67">
        <f>IF(ISERROR((I22/G22*100)),0,(I22/G22*100))</f>
        <v>0</v>
      </c>
      <c r="J23" s="28">
        <f>IF(ISERROR((J22/H22*100)),0,(J22/H22*100))</f>
        <v>0</v>
      </c>
      <c r="K23" s="67">
        <f>IF(ISERROR((K22/I22*100)),0,(K22/I22*100))</f>
        <v>0</v>
      </c>
      <c r="L23" s="44"/>
    </row>
    <row r="24" spans="1:12" s="11" customFormat="1" x14ac:dyDescent="0.2">
      <c r="A24" s="9" t="s">
        <v>21</v>
      </c>
      <c r="B24" s="10" t="s">
        <v>28</v>
      </c>
      <c r="C24" s="66"/>
      <c r="D24" s="66"/>
      <c r="E24" s="68"/>
      <c r="F24" s="69"/>
      <c r="G24" s="68"/>
      <c r="H24" s="69"/>
      <c r="I24" s="68"/>
      <c r="J24" s="69"/>
      <c r="K24" s="68"/>
      <c r="L24" s="44"/>
    </row>
    <row r="25" spans="1:12" s="11" customFormat="1" ht="19.5" customHeight="1" x14ac:dyDescent="0.2">
      <c r="A25" s="12" t="s">
        <v>55</v>
      </c>
      <c r="B25" s="13" t="s">
        <v>20</v>
      </c>
      <c r="C25" s="70"/>
      <c r="D25" s="70"/>
      <c r="E25" s="71"/>
      <c r="F25" s="72"/>
      <c r="G25" s="71"/>
      <c r="H25" s="72"/>
      <c r="I25" s="71"/>
      <c r="J25" s="72"/>
      <c r="K25" s="71"/>
      <c r="L25" s="45"/>
    </row>
    <row r="26" spans="1:12" ht="29.25" customHeight="1" x14ac:dyDescent="0.2">
      <c r="A26" s="5" t="s">
        <v>34</v>
      </c>
      <c r="B26" s="6" t="s">
        <v>54</v>
      </c>
      <c r="C26" s="62"/>
      <c r="D26" s="63">
        <f>IF(ISERROR(D29*C26*D28/10000),0,(D29*C26*D28/10000))</f>
        <v>0</v>
      </c>
      <c r="E26" s="64">
        <f>IF(ISERROR(E29*D26*E28/10000),0,(E29*D26*E28/10000))</f>
        <v>0</v>
      </c>
      <c r="F26" s="65">
        <f>IF(ISERROR(F29*E26*F28/10000),0,(F29*E26*F28/10000))</f>
        <v>0</v>
      </c>
      <c r="G26" s="64">
        <f>IF(ISERROR(G29*E26*G28/10000),0,(G29*E26*G28/10000))</f>
        <v>0</v>
      </c>
      <c r="H26" s="65">
        <f t="shared" ref="H26:J26" si="6">IF(ISERROR(H29*F26*H28/10000),0,(H29*F26*H28/10000))</f>
        <v>0</v>
      </c>
      <c r="I26" s="64">
        <f t="shared" si="6"/>
        <v>0</v>
      </c>
      <c r="J26" s="65">
        <f t="shared" si="6"/>
        <v>0</v>
      </c>
      <c r="K26" s="64">
        <f>IF(ISERROR(K29*I26*K28/10000),0,(K29*I26*K28/10000))</f>
        <v>0</v>
      </c>
      <c r="L26" s="46"/>
    </row>
    <row r="27" spans="1:12" s="11" customFormat="1" ht="19.5" x14ac:dyDescent="0.2">
      <c r="A27" s="9" t="s">
        <v>57</v>
      </c>
      <c r="B27" s="10" t="s">
        <v>22</v>
      </c>
      <c r="C27" s="66"/>
      <c r="D27" s="27">
        <f>IF(ISERROR((D26/C26*100)),0,(D26/C26*100))</f>
        <v>0</v>
      </c>
      <c r="E27" s="67">
        <f>IF(ISERROR((E26/D26*100)),0,(E26/D26*100))</f>
        <v>0</v>
      </c>
      <c r="F27" s="28">
        <f>IF(ISERROR((F26/E26*100)),0,(F26/E26*100))</f>
        <v>0</v>
      </c>
      <c r="G27" s="67">
        <f>IF(ISERROR((G26/E26*100)),0,(G26/E26*100))</f>
        <v>0</v>
      </c>
      <c r="H27" s="28">
        <f>IF(ISERROR((H26/F26*100)),0,(H26/F26*100))</f>
        <v>0</v>
      </c>
      <c r="I27" s="67">
        <f>IF(ISERROR((I26/G26*100)),0,(I26/G26*100))</f>
        <v>0</v>
      </c>
      <c r="J27" s="28">
        <f>IF(ISERROR((J26/H26*100)),0,(J26/H26*100))</f>
        <v>0</v>
      </c>
      <c r="K27" s="67">
        <f>IF(ISERROR((K26/I26*100)),0,(K26/I26*100))</f>
        <v>0</v>
      </c>
      <c r="L27" s="44"/>
    </row>
    <row r="28" spans="1:12" s="11" customFormat="1" x14ac:dyDescent="0.2">
      <c r="A28" s="9" t="s">
        <v>21</v>
      </c>
      <c r="B28" s="10" t="s">
        <v>28</v>
      </c>
      <c r="C28" s="66"/>
      <c r="D28" s="66"/>
      <c r="E28" s="68"/>
      <c r="F28" s="69"/>
      <c r="G28" s="68"/>
      <c r="H28" s="69"/>
      <c r="I28" s="68"/>
      <c r="J28" s="69"/>
      <c r="K28" s="68"/>
      <c r="L28" s="44"/>
    </row>
    <row r="29" spans="1:12" s="11" customFormat="1" ht="19.5" customHeight="1" x14ac:dyDescent="0.2">
      <c r="A29" s="12" t="s">
        <v>55</v>
      </c>
      <c r="B29" s="13" t="s">
        <v>20</v>
      </c>
      <c r="C29" s="70"/>
      <c r="D29" s="70"/>
      <c r="E29" s="71"/>
      <c r="F29" s="72"/>
      <c r="G29" s="71"/>
      <c r="H29" s="72"/>
      <c r="I29" s="71"/>
      <c r="J29" s="72"/>
      <c r="K29" s="71"/>
      <c r="L29" s="45"/>
    </row>
    <row r="30" spans="1:12" ht="48.75" customHeight="1" x14ac:dyDescent="0.2">
      <c r="A30" s="5" t="s">
        <v>35</v>
      </c>
      <c r="B30" s="6" t="s">
        <v>54</v>
      </c>
      <c r="C30" s="62">
        <v>249538.8</v>
      </c>
      <c r="D30" s="63">
        <f>IF(ISERROR(D33*C30*D32/10000),0,(D33*C30*D32/10000))</f>
        <v>274739.22433439991</v>
      </c>
      <c r="E30" s="64">
        <f>IF(ISERROR(E33*D30*E32/10000),0,(E33*D30*E32/10000))</f>
        <v>291083.46079005342</v>
      </c>
      <c r="F30" s="65">
        <f>IF(ISERROR(F33*E30*F32/10000),0,(F33*E30*F32/10000))</f>
        <v>305651.89691913483</v>
      </c>
      <c r="G30" s="64">
        <f>IF(ISERROR(G33*E30*G32/10000),0,(G33*E30*G32/10000))</f>
        <v>307856.02742458775</v>
      </c>
      <c r="H30" s="65">
        <f t="shared" ref="H30:J30" si="7">IF(ISERROR(H33*F30*H32/10000),0,(H33*F30*H32/10000))</f>
        <v>322975.48757041688</v>
      </c>
      <c r="I30" s="64">
        <f t="shared" si="7"/>
        <v>325642.92316481227</v>
      </c>
      <c r="J30" s="65">
        <f t="shared" si="7"/>
        <v>344967.53447006171</v>
      </c>
      <c r="K30" s="64">
        <f>IF(ISERROR(K33*I30*K32/10000),0,(K33*I30*K32/10000))</f>
        <v>349342.4010054394</v>
      </c>
      <c r="L30" s="46"/>
    </row>
    <row r="31" spans="1:12" s="11" customFormat="1" ht="19.5" x14ac:dyDescent="0.2">
      <c r="A31" s="9" t="s">
        <v>57</v>
      </c>
      <c r="B31" s="10" t="s">
        <v>22</v>
      </c>
      <c r="C31" s="66">
        <v>105.56938955266691</v>
      </c>
      <c r="D31" s="27">
        <f>IF(ISERROR((D30/C30*100)),0,(D30/C30*100))</f>
        <v>110.09879999999997</v>
      </c>
      <c r="E31" s="67">
        <f>IF(ISERROR((E30/D30*100)),0,(E30/D30*100))</f>
        <v>105.94900000000003</v>
      </c>
      <c r="F31" s="28">
        <f>IF(ISERROR((F30/E30*100)),0,(F30/E30*100))</f>
        <v>105.00490000000001</v>
      </c>
      <c r="G31" s="67">
        <f>IF(ISERROR((G30/E30*100)),0,(G30/E30*100))</f>
        <v>105.76211598866199</v>
      </c>
      <c r="H31" s="28">
        <f>IF(ISERROR((H30/F30*100)),0,(H30/F30*100))</f>
        <v>105.66775172210538</v>
      </c>
      <c r="I31" s="67">
        <f>IF(ISERROR((I30/G30*100)),0,(I30/G30*100))</f>
        <v>105.77766688182891</v>
      </c>
      <c r="J31" s="28">
        <f>IF(ISERROR((J30/H30*100)),0,(J30/H30*100))</f>
        <v>106.8092</v>
      </c>
      <c r="K31" s="67">
        <f>IF(ISERROR((K30/I30*100)),0,(K30/I30*100))</f>
        <v>107.27775</v>
      </c>
      <c r="L31" s="44"/>
    </row>
    <row r="32" spans="1:12" s="11" customFormat="1" x14ac:dyDescent="0.2">
      <c r="A32" s="9" t="s">
        <v>21</v>
      </c>
      <c r="B32" s="10" t="s">
        <v>28</v>
      </c>
      <c r="C32" s="66">
        <v>105.7</v>
      </c>
      <c r="D32" s="66">
        <v>107.1</v>
      </c>
      <c r="E32" s="68">
        <v>104.9</v>
      </c>
      <c r="F32" s="69">
        <v>104.9</v>
      </c>
      <c r="G32" s="68">
        <v>104.4</v>
      </c>
      <c r="H32" s="69">
        <v>103.8</v>
      </c>
      <c r="I32" s="68">
        <v>103.5</v>
      </c>
      <c r="J32" s="69">
        <v>103.9</v>
      </c>
      <c r="K32" s="68">
        <v>103.65</v>
      </c>
      <c r="L32" s="44"/>
    </row>
    <row r="33" spans="1:12" s="11" customFormat="1" ht="12.75" customHeight="1" x14ac:dyDescent="0.2">
      <c r="A33" s="12" t="s">
        <v>55</v>
      </c>
      <c r="B33" s="13" t="s">
        <v>28</v>
      </c>
      <c r="C33" s="70">
        <v>99.876432878587423</v>
      </c>
      <c r="D33" s="70">
        <v>102.8</v>
      </c>
      <c r="E33" s="71">
        <v>101</v>
      </c>
      <c r="F33" s="72">
        <v>100.1</v>
      </c>
      <c r="G33" s="71">
        <v>101.30470880140035</v>
      </c>
      <c r="H33" s="72">
        <v>101.79937545482215</v>
      </c>
      <c r="I33" s="71">
        <v>102.20064433026947</v>
      </c>
      <c r="J33" s="72">
        <v>102.8</v>
      </c>
      <c r="K33" s="71">
        <v>103.5</v>
      </c>
      <c r="L33" s="45"/>
    </row>
    <row r="34" spans="1:12" ht="29.25" customHeight="1" x14ac:dyDescent="0.2">
      <c r="A34" s="5" t="s">
        <v>36</v>
      </c>
      <c r="B34" s="6" t="s">
        <v>54</v>
      </c>
      <c r="C34" s="62"/>
      <c r="D34" s="63">
        <f>IF(ISERROR(D37*C34*D36/10000),0,(D37*C34*D36/10000))</f>
        <v>0</v>
      </c>
      <c r="E34" s="64">
        <f>IF(ISERROR(E37*D34*E36/10000),0,(E37*D34*E36/10000))</f>
        <v>0</v>
      </c>
      <c r="F34" s="65">
        <f>IF(ISERROR(F37*E34*F36/10000),0,(F37*E34*F36/10000))</f>
        <v>0</v>
      </c>
      <c r="G34" s="64">
        <f>IF(ISERROR(G37*E34*G36/10000),0,(G37*E34*G36/10000))</f>
        <v>0</v>
      </c>
      <c r="H34" s="65">
        <f t="shared" ref="H34:J34" si="8">IF(ISERROR(H37*F34*H36/10000),0,(H37*F34*H36/10000))</f>
        <v>0</v>
      </c>
      <c r="I34" s="64">
        <f t="shared" si="8"/>
        <v>0</v>
      </c>
      <c r="J34" s="65">
        <f t="shared" si="8"/>
        <v>0</v>
      </c>
      <c r="K34" s="64">
        <f>IF(ISERROR(K37*I34*K36/10000),0,(K37*I34*K36/10000))</f>
        <v>0</v>
      </c>
      <c r="L34" s="46"/>
    </row>
    <row r="35" spans="1:12" s="11" customFormat="1" ht="19.5" x14ac:dyDescent="0.2">
      <c r="A35" s="9" t="s">
        <v>57</v>
      </c>
      <c r="B35" s="10" t="s">
        <v>22</v>
      </c>
      <c r="C35" s="66"/>
      <c r="D35" s="27">
        <f>IF(ISERROR((D34/C34*100)),0,(D34/C34*100))</f>
        <v>0</v>
      </c>
      <c r="E35" s="67">
        <f>IF(ISERROR((E34/D34*100)),0,(E34/D34*100))</f>
        <v>0</v>
      </c>
      <c r="F35" s="28">
        <f>IF(ISERROR((F34/E34*100)),0,(F34/E34*100))</f>
        <v>0</v>
      </c>
      <c r="G35" s="67">
        <f>IF(ISERROR((G34/E34*100)),0,(G34/E34*100))</f>
        <v>0</v>
      </c>
      <c r="H35" s="28">
        <f>IF(ISERROR((H34/F34*100)),0,(H34/F34*100))</f>
        <v>0</v>
      </c>
      <c r="I35" s="67">
        <f>IF(ISERROR((I34/G34*100)),0,(I34/G34*100))</f>
        <v>0</v>
      </c>
      <c r="J35" s="28">
        <f>IF(ISERROR((J34/H34*100)),0,(J34/H34*100))</f>
        <v>0</v>
      </c>
      <c r="K35" s="67">
        <f>IF(ISERROR((K34/I34*100)),0,(K34/I34*100))</f>
        <v>0</v>
      </c>
      <c r="L35" s="44"/>
    </row>
    <row r="36" spans="1:12" s="11" customFormat="1" x14ac:dyDescent="0.2">
      <c r="A36" s="9" t="s">
        <v>21</v>
      </c>
      <c r="B36" s="10" t="s">
        <v>28</v>
      </c>
      <c r="C36" s="66"/>
      <c r="D36" s="66"/>
      <c r="E36" s="68"/>
      <c r="F36" s="69"/>
      <c r="G36" s="68"/>
      <c r="H36" s="69"/>
      <c r="I36" s="68"/>
      <c r="J36" s="69"/>
      <c r="K36" s="68"/>
      <c r="L36" s="44"/>
    </row>
    <row r="37" spans="1:12" s="11" customFormat="1" ht="19.5" x14ac:dyDescent="0.2">
      <c r="A37" s="12" t="s">
        <v>55</v>
      </c>
      <c r="B37" s="13" t="s">
        <v>20</v>
      </c>
      <c r="C37" s="70"/>
      <c r="D37" s="70"/>
      <c r="E37" s="71"/>
      <c r="F37" s="72"/>
      <c r="G37" s="71"/>
      <c r="H37" s="72"/>
      <c r="I37" s="71"/>
      <c r="J37" s="72"/>
      <c r="K37" s="71"/>
      <c r="L37" s="45"/>
    </row>
    <row r="38" spans="1:12" ht="39" x14ac:dyDescent="0.2">
      <c r="A38" s="5" t="s">
        <v>37</v>
      </c>
      <c r="B38" s="6" t="s">
        <v>54</v>
      </c>
      <c r="C38" s="62"/>
      <c r="D38" s="63">
        <f>IF(ISERROR(D41*C38*D40/10000),0,(D41*C38*D40/10000))</f>
        <v>0</v>
      </c>
      <c r="E38" s="64">
        <f>IF(ISERROR(E41*D38*E40/10000),0,(E41*D38*E40/10000))</f>
        <v>0</v>
      </c>
      <c r="F38" s="65">
        <f>IF(ISERROR(F41*E38*F40/10000),0,(F41*E38*F40/10000))</f>
        <v>0</v>
      </c>
      <c r="G38" s="64">
        <f>IF(ISERROR(G41*E38*G40/10000),0,(G41*E38*G40/10000))</f>
        <v>0</v>
      </c>
      <c r="H38" s="65">
        <f t="shared" ref="H38:J38" si="9">IF(ISERROR(H41*F38*H40/10000),0,(H41*F38*H40/10000))</f>
        <v>0</v>
      </c>
      <c r="I38" s="64">
        <f t="shared" si="9"/>
        <v>0</v>
      </c>
      <c r="J38" s="65">
        <f t="shared" si="9"/>
        <v>0</v>
      </c>
      <c r="K38" s="64">
        <f>IF(ISERROR(K41*I38*K40/10000),0,(K41*I38*K40/10000))</f>
        <v>0</v>
      </c>
      <c r="L38" s="46"/>
    </row>
    <row r="39" spans="1:12" s="11" customFormat="1" ht="19.5" x14ac:dyDescent="0.2">
      <c r="A39" s="9" t="s">
        <v>57</v>
      </c>
      <c r="B39" s="10" t="s">
        <v>22</v>
      </c>
      <c r="C39" s="66"/>
      <c r="D39" s="27">
        <f>IF(ISERROR((D38/C38*100)),0,(D38/C38*100))</f>
        <v>0</v>
      </c>
      <c r="E39" s="67">
        <f>IF(ISERROR((E38/D38*100)),0,(E38/D38*100))</f>
        <v>0</v>
      </c>
      <c r="F39" s="28">
        <f>IF(ISERROR((F38/E38*100)),0,(F38/E38*100))</f>
        <v>0</v>
      </c>
      <c r="G39" s="67">
        <f>IF(ISERROR((G38/E38*100)),0,(G38/E38*100))</f>
        <v>0</v>
      </c>
      <c r="H39" s="28">
        <f>IF(ISERROR((H38/F38*100)),0,(H38/F38*100))</f>
        <v>0</v>
      </c>
      <c r="I39" s="67">
        <f>IF(ISERROR((I38/G38*100)),0,(I38/G38*100))</f>
        <v>0</v>
      </c>
      <c r="J39" s="28">
        <f>IF(ISERROR((J38/H38*100)),0,(J38/H38*100))</f>
        <v>0</v>
      </c>
      <c r="K39" s="67">
        <f>IF(ISERROR((K38/I38*100)),0,(K38/I38*100))</f>
        <v>0</v>
      </c>
      <c r="L39" s="44"/>
    </row>
    <row r="40" spans="1:12" s="11" customFormat="1" x14ac:dyDescent="0.2">
      <c r="A40" s="9" t="s">
        <v>21</v>
      </c>
      <c r="B40" s="10" t="s">
        <v>28</v>
      </c>
      <c r="C40" s="66"/>
      <c r="D40" s="66"/>
      <c r="E40" s="68"/>
      <c r="F40" s="69"/>
      <c r="G40" s="68"/>
      <c r="H40" s="69"/>
      <c r="I40" s="68"/>
      <c r="J40" s="69"/>
      <c r="K40" s="68"/>
      <c r="L40" s="44"/>
    </row>
    <row r="41" spans="1:12" s="11" customFormat="1" ht="19.5" x14ac:dyDescent="0.2">
      <c r="A41" s="12" t="s">
        <v>55</v>
      </c>
      <c r="B41" s="13" t="s">
        <v>20</v>
      </c>
      <c r="C41" s="70"/>
      <c r="D41" s="70"/>
      <c r="E41" s="71"/>
      <c r="F41" s="72"/>
      <c r="G41" s="71"/>
      <c r="H41" s="72"/>
      <c r="I41" s="71"/>
      <c r="J41" s="72"/>
      <c r="K41" s="71"/>
      <c r="L41" s="45"/>
    </row>
    <row r="42" spans="1:12" ht="29.25" customHeight="1" x14ac:dyDescent="0.2">
      <c r="A42" s="5" t="s">
        <v>38</v>
      </c>
      <c r="B42" s="6" t="s">
        <v>54</v>
      </c>
      <c r="C42" s="62"/>
      <c r="D42" s="63">
        <f>IF(ISERROR(D45*C42*D44/10000),0,(D45*C42*D44/10000))</f>
        <v>0</v>
      </c>
      <c r="E42" s="64">
        <f>IF(ISERROR(E45*D42*E44/10000),0,(E45*D42*E44/10000))</f>
        <v>0</v>
      </c>
      <c r="F42" s="65">
        <f>IF(ISERROR(F45*E42*F44/10000),0,(F45*E42*F44/10000))</f>
        <v>0</v>
      </c>
      <c r="G42" s="64">
        <f>IF(ISERROR(G45*E42*G44/10000),0,(G45*E42*G44/10000))</f>
        <v>0</v>
      </c>
      <c r="H42" s="65">
        <f t="shared" ref="H42:J42" si="10">IF(ISERROR(H45*F42*H44/10000),0,(H45*F42*H44/10000))</f>
        <v>0</v>
      </c>
      <c r="I42" s="64">
        <f t="shared" si="10"/>
        <v>0</v>
      </c>
      <c r="J42" s="65">
        <f t="shared" si="10"/>
        <v>0</v>
      </c>
      <c r="K42" s="64">
        <f>IF(ISERROR(K45*I42*K44/10000),0,(K45*I42*K44/10000))</f>
        <v>0</v>
      </c>
      <c r="L42" s="46"/>
    </row>
    <row r="43" spans="1:12" s="11" customFormat="1" ht="19.5" x14ac:dyDescent="0.2">
      <c r="A43" s="9" t="s">
        <v>57</v>
      </c>
      <c r="B43" s="10" t="s">
        <v>22</v>
      </c>
      <c r="C43" s="66"/>
      <c r="D43" s="27">
        <f>IF(ISERROR((D42/C42*100)),0,(D42/C42*100))</f>
        <v>0</v>
      </c>
      <c r="E43" s="67">
        <f>IF(ISERROR((E42/D42*100)),0,(E42/D42*100))</f>
        <v>0</v>
      </c>
      <c r="F43" s="28">
        <f>IF(ISERROR((F42/E42*100)),0,(F42/E42*100))</f>
        <v>0</v>
      </c>
      <c r="G43" s="67">
        <f>IF(ISERROR((G42/E42*100)),0,(G42/E42*100))</f>
        <v>0</v>
      </c>
      <c r="H43" s="28">
        <f>IF(ISERROR((H42/F42*100)),0,(H42/F42*100))</f>
        <v>0</v>
      </c>
      <c r="I43" s="67">
        <f>IF(ISERROR((I42/G42*100)),0,(I42/G42*100))</f>
        <v>0</v>
      </c>
      <c r="J43" s="28">
        <f>IF(ISERROR((J42/H42*100)),0,(J42/H42*100))</f>
        <v>0</v>
      </c>
      <c r="K43" s="67">
        <f>IF(ISERROR((K42/I42*100)),0,(K42/I42*100))</f>
        <v>0</v>
      </c>
      <c r="L43" s="44"/>
    </row>
    <row r="44" spans="1:12" s="11" customFormat="1" x14ac:dyDescent="0.2">
      <c r="A44" s="9" t="s">
        <v>21</v>
      </c>
      <c r="B44" s="10" t="s">
        <v>28</v>
      </c>
      <c r="C44" s="66"/>
      <c r="D44" s="66"/>
      <c r="E44" s="68"/>
      <c r="F44" s="69"/>
      <c r="G44" s="68"/>
      <c r="H44" s="69"/>
      <c r="I44" s="68"/>
      <c r="J44" s="69"/>
      <c r="K44" s="68"/>
      <c r="L44" s="44"/>
    </row>
    <row r="45" spans="1:12" s="11" customFormat="1" ht="19.5" customHeight="1" x14ac:dyDescent="0.2">
      <c r="A45" s="12" t="s">
        <v>55</v>
      </c>
      <c r="B45" s="13" t="s">
        <v>20</v>
      </c>
      <c r="C45" s="70"/>
      <c r="D45" s="70"/>
      <c r="E45" s="71"/>
      <c r="F45" s="72"/>
      <c r="G45" s="71"/>
      <c r="H45" s="72"/>
      <c r="I45" s="71"/>
      <c r="J45" s="72"/>
      <c r="K45" s="71"/>
      <c r="L45" s="45"/>
    </row>
    <row r="46" spans="1:12" ht="39" customHeight="1" x14ac:dyDescent="0.2">
      <c r="A46" s="5" t="s">
        <v>39</v>
      </c>
      <c r="B46" s="6" t="s">
        <v>54</v>
      </c>
      <c r="C46" s="62"/>
      <c r="D46" s="63">
        <f>IF(ISERROR(D49*C46*D48/10000),0,(D49*C46*D48/10000))</f>
        <v>0</v>
      </c>
      <c r="E46" s="64">
        <f>IF(ISERROR(E49*D46*E48/10000),0,(E49*D46*E48/10000))</f>
        <v>0</v>
      </c>
      <c r="F46" s="65">
        <f>IF(ISERROR(F49*E46*F48/10000),0,(F49*E46*F48/10000))</f>
        <v>0</v>
      </c>
      <c r="G46" s="64">
        <f>IF(ISERROR(G49*E46*G48/10000),0,(G49*E46*G48/10000))</f>
        <v>0</v>
      </c>
      <c r="H46" s="65">
        <f t="shared" ref="H46:J46" si="11">IF(ISERROR(H49*F46*H48/10000),0,(H49*F46*H48/10000))</f>
        <v>0</v>
      </c>
      <c r="I46" s="64">
        <f t="shared" si="11"/>
        <v>0</v>
      </c>
      <c r="J46" s="65">
        <f t="shared" si="11"/>
        <v>0</v>
      </c>
      <c r="K46" s="64">
        <f>IF(ISERROR(K49*I46*K48/10000),0,(K49*I46*K48/10000))</f>
        <v>0</v>
      </c>
      <c r="L46" s="46"/>
    </row>
    <row r="47" spans="1:12" s="11" customFormat="1" ht="19.5" x14ac:dyDescent="0.2">
      <c r="A47" s="9" t="s">
        <v>57</v>
      </c>
      <c r="B47" s="10" t="s">
        <v>22</v>
      </c>
      <c r="C47" s="66"/>
      <c r="D47" s="27">
        <f>IF(ISERROR((D46/C46*100)),0,(D46/C46*100))</f>
        <v>0</v>
      </c>
      <c r="E47" s="67">
        <f>IF(ISERROR((E46/D46*100)),0,(E46/D46*100))</f>
        <v>0</v>
      </c>
      <c r="F47" s="28">
        <f>IF(ISERROR((F46/E46*100)),0,(F46/E46*100))</f>
        <v>0</v>
      </c>
      <c r="G47" s="67">
        <f>IF(ISERROR((G46/E46*100)),0,(G46/E46*100))</f>
        <v>0</v>
      </c>
      <c r="H47" s="28">
        <f>IF(ISERROR((H46/F46*100)),0,(H46/F46*100))</f>
        <v>0</v>
      </c>
      <c r="I47" s="67">
        <f>IF(ISERROR((I46/G46*100)),0,(I46/G46*100))</f>
        <v>0</v>
      </c>
      <c r="J47" s="28">
        <f>IF(ISERROR((J46/H46*100)),0,(J46/H46*100))</f>
        <v>0</v>
      </c>
      <c r="K47" s="67">
        <f>IF(ISERROR((K46/I46*100)),0,(K46/I46*100))</f>
        <v>0</v>
      </c>
      <c r="L47" s="44"/>
    </row>
    <row r="48" spans="1:12" s="11" customFormat="1" x14ac:dyDescent="0.2">
      <c r="A48" s="9" t="s">
        <v>21</v>
      </c>
      <c r="B48" s="10" t="s">
        <v>28</v>
      </c>
      <c r="C48" s="66"/>
      <c r="D48" s="66"/>
      <c r="E48" s="68"/>
      <c r="F48" s="69"/>
      <c r="G48" s="68"/>
      <c r="H48" s="69"/>
      <c r="I48" s="68"/>
      <c r="J48" s="69"/>
      <c r="K48" s="68"/>
      <c r="L48" s="44"/>
    </row>
    <row r="49" spans="1:12" s="11" customFormat="1" ht="19.5" customHeight="1" x14ac:dyDescent="0.2">
      <c r="A49" s="12" t="s">
        <v>55</v>
      </c>
      <c r="B49" s="13" t="s">
        <v>20</v>
      </c>
      <c r="C49" s="70"/>
      <c r="D49" s="70"/>
      <c r="E49" s="71"/>
      <c r="F49" s="72"/>
      <c r="G49" s="71"/>
      <c r="H49" s="72"/>
      <c r="I49" s="71"/>
      <c r="J49" s="72"/>
      <c r="K49" s="71"/>
      <c r="L49" s="45"/>
    </row>
    <row r="50" spans="1:12" ht="29.25" customHeight="1" x14ac:dyDescent="0.2">
      <c r="A50" s="5" t="s">
        <v>40</v>
      </c>
      <c r="B50" s="6" t="s">
        <v>54</v>
      </c>
      <c r="C50" s="62"/>
      <c r="D50" s="63">
        <f>IF(ISERROR(D53*C50*D52/10000),0,(D53*C50*D52/10000))</f>
        <v>0</v>
      </c>
      <c r="E50" s="64">
        <f>IF(ISERROR(E53*D50*E52/10000),0,(E53*D50*E52/10000))</f>
        <v>0</v>
      </c>
      <c r="F50" s="65">
        <f>IF(ISERROR(F53*E50*F52/10000),0,(F53*E50*F52/10000))</f>
        <v>0</v>
      </c>
      <c r="G50" s="64">
        <f>IF(ISERROR(G53*E50*G52/10000),0,(G53*E50*G52/10000))</f>
        <v>0</v>
      </c>
      <c r="H50" s="65">
        <f t="shared" ref="H50:J50" si="12">IF(ISERROR(H53*F50*H52/10000),0,(H53*F50*H52/10000))</f>
        <v>0</v>
      </c>
      <c r="I50" s="64">
        <f t="shared" si="12"/>
        <v>0</v>
      </c>
      <c r="J50" s="65">
        <f t="shared" si="12"/>
        <v>0</v>
      </c>
      <c r="K50" s="64">
        <f>IF(ISERROR(K53*I50*K52/10000),0,(K53*I50*K52/10000))</f>
        <v>0</v>
      </c>
      <c r="L50" s="46"/>
    </row>
    <row r="51" spans="1:12" s="11" customFormat="1" ht="19.5" x14ac:dyDescent="0.2">
      <c r="A51" s="9" t="s">
        <v>57</v>
      </c>
      <c r="B51" s="10" t="s">
        <v>22</v>
      </c>
      <c r="C51" s="66"/>
      <c r="D51" s="27">
        <f>IF(ISERROR((D50/C50*100)),0,(D50/C50*100))</f>
        <v>0</v>
      </c>
      <c r="E51" s="67">
        <f>IF(ISERROR((E50/D50*100)),0,(E50/D50*100))</f>
        <v>0</v>
      </c>
      <c r="F51" s="28">
        <f>IF(ISERROR((F50/E50*100)),0,(F50/E50*100))</f>
        <v>0</v>
      </c>
      <c r="G51" s="67">
        <f>IF(ISERROR((G50/E50*100)),0,(G50/E50*100))</f>
        <v>0</v>
      </c>
      <c r="H51" s="28">
        <f>IF(ISERROR((H50/F50*100)),0,(H50/F50*100))</f>
        <v>0</v>
      </c>
      <c r="I51" s="67">
        <f>IF(ISERROR((I50/G50*100)),0,(I50/G50*100))</f>
        <v>0</v>
      </c>
      <c r="J51" s="28">
        <f>IF(ISERROR((J50/H50*100)),0,(J50/H50*100))</f>
        <v>0</v>
      </c>
      <c r="K51" s="67">
        <f>IF(ISERROR((K50/I50*100)),0,(K50/I50*100))</f>
        <v>0</v>
      </c>
      <c r="L51" s="44"/>
    </row>
    <row r="52" spans="1:12" s="11" customFormat="1" x14ac:dyDescent="0.2">
      <c r="A52" s="9" t="s">
        <v>21</v>
      </c>
      <c r="B52" s="10" t="s">
        <v>28</v>
      </c>
      <c r="C52" s="66"/>
      <c r="D52" s="66"/>
      <c r="E52" s="68"/>
      <c r="F52" s="69"/>
      <c r="G52" s="68"/>
      <c r="H52" s="69"/>
      <c r="I52" s="68"/>
      <c r="J52" s="69"/>
      <c r="K52" s="68"/>
      <c r="L52" s="44"/>
    </row>
    <row r="53" spans="1:12" s="11" customFormat="1" x14ac:dyDescent="0.2">
      <c r="A53" s="12" t="s">
        <v>55</v>
      </c>
      <c r="B53" s="13" t="s">
        <v>28</v>
      </c>
      <c r="C53" s="70"/>
      <c r="D53" s="70"/>
      <c r="E53" s="71"/>
      <c r="F53" s="72"/>
      <c r="G53" s="71"/>
      <c r="H53" s="72"/>
      <c r="I53" s="71"/>
      <c r="J53" s="72"/>
      <c r="K53" s="71"/>
      <c r="L53" s="45"/>
    </row>
    <row r="54" spans="1:12" ht="29.25" x14ac:dyDescent="0.2">
      <c r="A54" s="5" t="s">
        <v>41</v>
      </c>
      <c r="B54" s="6" t="s">
        <v>54</v>
      </c>
      <c r="C54" s="62"/>
      <c r="D54" s="63">
        <f>IF(ISERROR(D57*C54*D56/10000),0,(D57*C54*D56/10000))</f>
        <v>0</v>
      </c>
      <c r="E54" s="64">
        <f>IF(ISERROR(E57*D54*E56/10000),0,(E57*D54*E56/10000))</f>
        <v>0</v>
      </c>
      <c r="F54" s="65">
        <f>IF(ISERROR(F57*E54*F56/10000),0,(F57*E54*F56/10000))</f>
        <v>0</v>
      </c>
      <c r="G54" s="64">
        <f>IF(ISERROR(G57*E54*G56/10000),0,(G57*E54*G56/10000))</f>
        <v>0</v>
      </c>
      <c r="H54" s="65">
        <f t="shared" ref="H54:J54" si="13">IF(ISERROR(H57*F54*H56/10000),0,(H57*F54*H56/10000))</f>
        <v>0</v>
      </c>
      <c r="I54" s="64">
        <f t="shared" si="13"/>
        <v>0</v>
      </c>
      <c r="J54" s="65">
        <f t="shared" si="13"/>
        <v>0</v>
      </c>
      <c r="K54" s="64">
        <f>IF(ISERROR(K57*I54*K56/10000),0,(K57*I54*K56/10000))</f>
        <v>0</v>
      </c>
      <c r="L54" s="46"/>
    </row>
    <row r="55" spans="1:12" s="11" customFormat="1" ht="19.5" x14ac:dyDescent="0.2">
      <c r="A55" s="9" t="s">
        <v>57</v>
      </c>
      <c r="B55" s="10" t="s">
        <v>22</v>
      </c>
      <c r="C55" s="66"/>
      <c r="D55" s="27">
        <f>IF(ISERROR((D54/C54*100)),0,(D54/C54*100))</f>
        <v>0</v>
      </c>
      <c r="E55" s="67">
        <f>IF(ISERROR((E54/D54*100)),0,(E54/D54*100))</f>
        <v>0</v>
      </c>
      <c r="F55" s="28">
        <f>IF(ISERROR((F54/E54*100)),0,(F54/E54*100))</f>
        <v>0</v>
      </c>
      <c r="G55" s="67">
        <f>IF(ISERROR((G54/E54*100)),0,(G54/E54*100))</f>
        <v>0</v>
      </c>
      <c r="H55" s="28">
        <f>IF(ISERROR((H54/F54*100)),0,(H54/F54*100))</f>
        <v>0</v>
      </c>
      <c r="I55" s="67">
        <f>IF(ISERROR((I54/G54*100)),0,(I54/G54*100))</f>
        <v>0</v>
      </c>
      <c r="J55" s="28">
        <f>IF(ISERROR((J54/H54*100)),0,(J54/H54*100))</f>
        <v>0</v>
      </c>
      <c r="K55" s="67">
        <f>IF(ISERROR((K54/I54*100)),0,(K54/I54*100))</f>
        <v>0</v>
      </c>
      <c r="L55" s="44"/>
    </row>
    <row r="56" spans="1:12" s="11" customFormat="1" x14ac:dyDescent="0.2">
      <c r="A56" s="9" t="s">
        <v>21</v>
      </c>
      <c r="B56" s="10" t="s">
        <v>28</v>
      </c>
      <c r="C56" s="66"/>
      <c r="D56" s="66"/>
      <c r="E56" s="68"/>
      <c r="F56" s="69"/>
      <c r="G56" s="68"/>
      <c r="H56" s="69"/>
      <c r="I56" s="68"/>
      <c r="J56" s="69"/>
      <c r="K56" s="68"/>
      <c r="L56" s="44"/>
    </row>
    <row r="57" spans="1:12" s="11" customFormat="1" ht="19.5" customHeight="1" x14ac:dyDescent="0.2">
      <c r="A57" s="12" t="s">
        <v>55</v>
      </c>
      <c r="B57" s="13" t="s">
        <v>20</v>
      </c>
      <c r="C57" s="70"/>
      <c r="D57" s="70"/>
      <c r="E57" s="71"/>
      <c r="F57" s="72"/>
      <c r="G57" s="71"/>
      <c r="H57" s="72"/>
      <c r="I57" s="71"/>
      <c r="J57" s="72"/>
      <c r="K57" s="71"/>
      <c r="L57" s="45"/>
    </row>
    <row r="58" spans="1:12" ht="29.25" customHeight="1" x14ac:dyDescent="0.2">
      <c r="A58" s="5" t="s">
        <v>42</v>
      </c>
      <c r="B58" s="6" t="s">
        <v>54</v>
      </c>
      <c r="C58" s="62"/>
      <c r="D58" s="63">
        <f>IF(ISERROR(D61*C58*D60/10000),0,(D61*C58*D60/10000))</f>
        <v>0</v>
      </c>
      <c r="E58" s="64">
        <f>IF(ISERROR(E61*D58*E60/10000),0,(E61*D58*E60/10000))</f>
        <v>0</v>
      </c>
      <c r="F58" s="65">
        <f>IF(ISERROR(F61*E58*F60/10000),0,(F61*E58*F60/10000))</f>
        <v>0</v>
      </c>
      <c r="G58" s="64">
        <f>IF(ISERROR(G61*E58*G60/10000),0,(G61*E58*G60/10000))</f>
        <v>0</v>
      </c>
      <c r="H58" s="65">
        <f t="shared" ref="H58:J58" si="14">IF(ISERROR(H61*F58*H60/10000),0,(H61*F58*H60/10000))</f>
        <v>0</v>
      </c>
      <c r="I58" s="64">
        <f t="shared" si="14"/>
        <v>0</v>
      </c>
      <c r="J58" s="65">
        <f t="shared" si="14"/>
        <v>0</v>
      </c>
      <c r="K58" s="64">
        <f>IF(ISERROR(K61*I58*K60/10000),0,(K61*I58*K60/10000))</f>
        <v>0</v>
      </c>
      <c r="L58" s="46"/>
    </row>
    <row r="59" spans="1:12" s="11" customFormat="1" ht="19.5" x14ac:dyDescent="0.2">
      <c r="A59" s="9" t="s">
        <v>57</v>
      </c>
      <c r="B59" s="10" t="s">
        <v>22</v>
      </c>
      <c r="C59" s="66"/>
      <c r="D59" s="27">
        <f>IF(ISERROR((D58/C58*100)),0,(D58/C58*100))</f>
        <v>0</v>
      </c>
      <c r="E59" s="67">
        <f>IF(ISERROR((E58/D58*100)),0,(E58/D58*100))</f>
        <v>0</v>
      </c>
      <c r="F59" s="28">
        <f>IF(ISERROR((F58/E58*100)),0,(F58/E58*100))</f>
        <v>0</v>
      </c>
      <c r="G59" s="67">
        <f>IF(ISERROR((G58/E58*100)),0,(G58/E58*100))</f>
        <v>0</v>
      </c>
      <c r="H59" s="28">
        <f>IF(ISERROR((H58/F58*100)),0,(H58/F58*100))</f>
        <v>0</v>
      </c>
      <c r="I59" s="67">
        <f>IF(ISERROR((I58/G58*100)),0,(I58/G58*100))</f>
        <v>0</v>
      </c>
      <c r="J59" s="28">
        <f>IF(ISERROR((J58/H58*100)),0,(J58/H58*100))</f>
        <v>0</v>
      </c>
      <c r="K59" s="67">
        <f>IF(ISERROR((K58/I58*100)),0,(K58/I58*100))</f>
        <v>0</v>
      </c>
      <c r="L59" s="44"/>
    </row>
    <row r="60" spans="1:12" s="11" customFormat="1" x14ac:dyDescent="0.2">
      <c r="A60" s="9" t="s">
        <v>21</v>
      </c>
      <c r="B60" s="10" t="s">
        <v>28</v>
      </c>
      <c r="C60" s="66"/>
      <c r="D60" s="66"/>
      <c r="E60" s="68"/>
      <c r="F60" s="69"/>
      <c r="G60" s="68"/>
      <c r="H60" s="69"/>
      <c r="I60" s="68"/>
      <c r="J60" s="69"/>
      <c r="K60" s="68"/>
      <c r="L60" s="44"/>
    </row>
    <row r="61" spans="1:12" s="11" customFormat="1" ht="19.5" customHeight="1" x14ac:dyDescent="0.2">
      <c r="A61" s="12" t="s">
        <v>55</v>
      </c>
      <c r="B61" s="13" t="s">
        <v>20</v>
      </c>
      <c r="C61" s="70"/>
      <c r="D61" s="70"/>
      <c r="E61" s="71"/>
      <c r="F61" s="72"/>
      <c r="G61" s="71"/>
      <c r="H61" s="72"/>
      <c r="I61" s="71"/>
      <c r="J61" s="72"/>
      <c r="K61" s="71"/>
      <c r="L61" s="45"/>
    </row>
    <row r="62" spans="1:12" ht="39" customHeight="1" x14ac:dyDescent="0.2">
      <c r="A62" s="5" t="s">
        <v>43</v>
      </c>
      <c r="B62" s="6" t="s">
        <v>54</v>
      </c>
      <c r="C62" s="62"/>
      <c r="D62" s="63">
        <f>IF(ISERROR(D65*C62*D64/10000),0,(D65*C62*D64/10000))</f>
        <v>0</v>
      </c>
      <c r="E62" s="64">
        <f>IF(ISERROR(E65*D62*E64/10000),0,(E65*D62*E64/10000))</f>
        <v>0</v>
      </c>
      <c r="F62" s="65">
        <f>IF(ISERROR(F65*E62*F64/10000),0,(F65*E62*F64/10000))</f>
        <v>0</v>
      </c>
      <c r="G62" s="64">
        <f>IF(ISERROR(G65*E62*G64/10000),0,(G65*E62*G64/10000))</f>
        <v>0</v>
      </c>
      <c r="H62" s="65">
        <f t="shared" ref="H62:J62" si="15">IF(ISERROR(H65*F62*H64/10000),0,(H65*F62*H64/10000))</f>
        <v>0</v>
      </c>
      <c r="I62" s="64">
        <f t="shared" si="15"/>
        <v>0</v>
      </c>
      <c r="J62" s="65">
        <f t="shared" si="15"/>
        <v>0</v>
      </c>
      <c r="K62" s="64">
        <f>IF(ISERROR(K65*I62*K64/10000),0,(K65*I62*K64/10000))</f>
        <v>0</v>
      </c>
      <c r="L62" s="46"/>
    </row>
    <row r="63" spans="1:12" s="11" customFormat="1" ht="19.5" x14ac:dyDescent="0.2">
      <c r="A63" s="9" t="s">
        <v>57</v>
      </c>
      <c r="B63" s="10" t="s">
        <v>22</v>
      </c>
      <c r="C63" s="66"/>
      <c r="D63" s="27">
        <f>IF(ISERROR((D62/C62*100)),0,(D62/C62*100))</f>
        <v>0</v>
      </c>
      <c r="E63" s="67">
        <f>IF(ISERROR((E62/D62*100)),0,(E62/D62*100))</f>
        <v>0</v>
      </c>
      <c r="F63" s="28">
        <f>IF(ISERROR((F62/E62*100)),0,(F62/E62*100))</f>
        <v>0</v>
      </c>
      <c r="G63" s="67">
        <f>IF(ISERROR((G62/E62*100)),0,(G62/E62*100))</f>
        <v>0</v>
      </c>
      <c r="H63" s="28">
        <f>IF(ISERROR((H62/F62*100)),0,(H62/F62*100))</f>
        <v>0</v>
      </c>
      <c r="I63" s="67">
        <f>IF(ISERROR((I62/G62*100)),0,(I62/G62*100))</f>
        <v>0</v>
      </c>
      <c r="J63" s="28">
        <f>IF(ISERROR((J62/H62*100)),0,(J62/H62*100))</f>
        <v>0</v>
      </c>
      <c r="K63" s="67">
        <f>IF(ISERROR((K62/I62*100)),0,(K62/I62*100))</f>
        <v>0</v>
      </c>
      <c r="L63" s="44"/>
    </row>
    <row r="64" spans="1:12" s="11" customFormat="1" x14ac:dyDescent="0.2">
      <c r="A64" s="9" t="s">
        <v>21</v>
      </c>
      <c r="B64" s="10" t="s">
        <v>28</v>
      </c>
      <c r="C64" s="66"/>
      <c r="D64" s="66"/>
      <c r="E64" s="68"/>
      <c r="F64" s="69"/>
      <c r="G64" s="68"/>
      <c r="H64" s="69"/>
      <c r="I64" s="68"/>
      <c r="J64" s="69"/>
      <c r="K64" s="68"/>
      <c r="L64" s="44"/>
    </row>
    <row r="65" spans="1:12" s="11" customFormat="1" ht="19.5" customHeight="1" x14ac:dyDescent="0.2">
      <c r="A65" s="12" t="s">
        <v>55</v>
      </c>
      <c r="B65" s="13" t="s">
        <v>20</v>
      </c>
      <c r="C65" s="70"/>
      <c r="D65" s="70"/>
      <c r="E65" s="71"/>
      <c r="F65" s="72"/>
      <c r="G65" s="71"/>
      <c r="H65" s="72"/>
      <c r="I65" s="71"/>
      <c r="J65" s="72"/>
      <c r="K65" s="71"/>
      <c r="L65" s="45"/>
    </row>
    <row r="66" spans="1:12" ht="29.25" customHeight="1" x14ac:dyDescent="0.2">
      <c r="A66" s="5" t="s">
        <v>44</v>
      </c>
      <c r="B66" s="6" t="s">
        <v>54</v>
      </c>
      <c r="C66" s="62"/>
      <c r="D66" s="63">
        <f>IF(ISERROR(D69*C66*D68/10000),0,(D69*C66*D68/10000))</f>
        <v>0</v>
      </c>
      <c r="E66" s="64">
        <f>IF(ISERROR(E69*D66*E68/10000),0,(E69*D66*E68/10000))</f>
        <v>0</v>
      </c>
      <c r="F66" s="65">
        <f>IF(ISERROR(F69*E66*F68/10000),0,(F69*E66*F68/10000))</f>
        <v>0</v>
      </c>
      <c r="G66" s="64">
        <f>IF(ISERROR(G69*E66*G68/10000),0,(G69*E66*G68/10000))</f>
        <v>0</v>
      </c>
      <c r="H66" s="65">
        <f t="shared" ref="H66:J66" si="16">IF(ISERROR(H69*F66*H68/10000),0,(H69*F66*H68/10000))</f>
        <v>0</v>
      </c>
      <c r="I66" s="64">
        <f t="shared" si="16"/>
        <v>0</v>
      </c>
      <c r="J66" s="65">
        <f t="shared" si="16"/>
        <v>0</v>
      </c>
      <c r="K66" s="64">
        <f>IF(ISERROR(K69*I66*K68/10000),0,(K69*I66*K68/10000))</f>
        <v>0</v>
      </c>
      <c r="L66" s="46"/>
    </row>
    <row r="67" spans="1:12" s="11" customFormat="1" ht="19.5" x14ac:dyDescent="0.2">
      <c r="A67" s="9" t="s">
        <v>57</v>
      </c>
      <c r="B67" s="10" t="s">
        <v>22</v>
      </c>
      <c r="C67" s="66"/>
      <c r="D67" s="27">
        <f>IF(ISERROR((D66/C66*100)),0,(D66/C66*100))</f>
        <v>0</v>
      </c>
      <c r="E67" s="67">
        <f>IF(ISERROR((E66/D66*100)),0,(E66/D66*100))</f>
        <v>0</v>
      </c>
      <c r="F67" s="28">
        <f>IF(ISERROR((F66/E66*100)),0,(F66/E66*100))</f>
        <v>0</v>
      </c>
      <c r="G67" s="67">
        <f>IF(ISERROR((G66/E66*100)),0,(G66/E66*100))</f>
        <v>0</v>
      </c>
      <c r="H67" s="28">
        <f>IF(ISERROR((H66/F66*100)),0,(H66/F66*100))</f>
        <v>0</v>
      </c>
      <c r="I67" s="67">
        <f>IF(ISERROR((I66/G66*100)),0,(I66/G66*100))</f>
        <v>0</v>
      </c>
      <c r="J67" s="28">
        <f>IF(ISERROR((J66/H66*100)),0,(J66/H66*100))</f>
        <v>0</v>
      </c>
      <c r="K67" s="67">
        <f>IF(ISERROR((K66/I66*100)),0,(K66/I66*100))</f>
        <v>0</v>
      </c>
      <c r="L67" s="44"/>
    </row>
    <row r="68" spans="1:12" s="11" customFormat="1" x14ac:dyDescent="0.2">
      <c r="A68" s="9" t="s">
        <v>21</v>
      </c>
      <c r="B68" s="10" t="s">
        <v>28</v>
      </c>
      <c r="C68" s="66"/>
      <c r="D68" s="66"/>
      <c r="E68" s="68"/>
      <c r="F68" s="69"/>
      <c r="G68" s="68"/>
      <c r="H68" s="69"/>
      <c r="I68" s="68"/>
      <c r="J68" s="69"/>
      <c r="K68" s="68"/>
      <c r="L68" s="44"/>
    </row>
    <row r="69" spans="1:12" s="11" customFormat="1" ht="19.5" customHeight="1" x14ac:dyDescent="0.2">
      <c r="A69" s="12" t="s">
        <v>55</v>
      </c>
      <c r="B69" s="13" t="s">
        <v>20</v>
      </c>
      <c r="C69" s="70"/>
      <c r="D69" s="70"/>
      <c r="E69" s="71"/>
      <c r="F69" s="72"/>
      <c r="G69" s="71"/>
      <c r="H69" s="72"/>
      <c r="I69" s="71"/>
      <c r="J69" s="72"/>
      <c r="K69" s="71"/>
      <c r="L69" s="45"/>
    </row>
    <row r="70" spans="1:12" ht="29.25" customHeight="1" x14ac:dyDescent="0.2">
      <c r="A70" s="5" t="s">
        <v>45</v>
      </c>
      <c r="B70" s="6" t="s">
        <v>54</v>
      </c>
      <c r="C70" s="62"/>
      <c r="D70" s="63">
        <f>IF(ISERROR(D73*C70*D72/10000),0,(D73*C70*D72/10000))</f>
        <v>0</v>
      </c>
      <c r="E70" s="64">
        <f>IF(ISERROR(E73*D70*E72/10000),0,(E73*D70*E72/10000))</f>
        <v>0</v>
      </c>
      <c r="F70" s="65">
        <f>IF(ISERROR(F73*E70*F72/10000),0,(F73*E70*F72/10000))</f>
        <v>0</v>
      </c>
      <c r="G70" s="64">
        <f>IF(ISERROR(G73*E70*G72/10000),0,(G73*E70*G72/10000))</f>
        <v>0</v>
      </c>
      <c r="H70" s="65">
        <f t="shared" ref="H70:J70" si="17">IF(ISERROR(H73*F70*H72/10000),0,(H73*F70*H72/10000))</f>
        <v>0</v>
      </c>
      <c r="I70" s="64">
        <f t="shared" si="17"/>
        <v>0</v>
      </c>
      <c r="J70" s="65">
        <f t="shared" si="17"/>
        <v>0</v>
      </c>
      <c r="K70" s="64">
        <f>IF(ISERROR(K73*I70*K72/10000),0,(K73*I70*K72/10000))</f>
        <v>0</v>
      </c>
      <c r="L70" s="46"/>
    </row>
    <row r="71" spans="1:12" s="11" customFormat="1" ht="19.5" x14ac:dyDescent="0.2">
      <c r="A71" s="9" t="s">
        <v>57</v>
      </c>
      <c r="B71" s="10" t="s">
        <v>22</v>
      </c>
      <c r="C71" s="66"/>
      <c r="D71" s="27">
        <f>IF(ISERROR((D70/C70*100)),0,(D70/C70*100))</f>
        <v>0</v>
      </c>
      <c r="E71" s="67">
        <f>IF(ISERROR((E70/D70*100)),0,(E70/D70*100))</f>
        <v>0</v>
      </c>
      <c r="F71" s="28">
        <f>IF(ISERROR((F70/E70*100)),0,(F70/E70*100))</f>
        <v>0</v>
      </c>
      <c r="G71" s="67">
        <f>IF(ISERROR((G70/E70*100)),0,(G70/E70*100))</f>
        <v>0</v>
      </c>
      <c r="H71" s="28">
        <f>IF(ISERROR((H70/F70*100)),0,(H70/F70*100))</f>
        <v>0</v>
      </c>
      <c r="I71" s="67">
        <f>IF(ISERROR((I70/G70*100)),0,(I70/G70*100))</f>
        <v>0</v>
      </c>
      <c r="J71" s="28">
        <f>IF(ISERROR((J70/H70*100)),0,(J70/H70*100))</f>
        <v>0</v>
      </c>
      <c r="K71" s="67">
        <f>IF(ISERROR((K70/I70*100)),0,(K70/I70*100))</f>
        <v>0</v>
      </c>
      <c r="L71" s="44"/>
    </row>
    <row r="72" spans="1:12" s="11" customFormat="1" x14ac:dyDescent="0.2">
      <c r="A72" s="9" t="s">
        <v>21</v>
      </c>
      <c r="B72" s="10" t="s">
        <v>28</v>
      </c>
      <c r="C72" s="66"/>
      <c r="D72" s="66"/>
      <c r="E72" s="68"/>
      <c r="F72" s="69"/>
      <c r="G72" s="68"/>
      <c r="H72" s="69"/>
      <c r="I72" s="68"/>
      <c r="J72" s="69"/>
      <c r="K72" s="68"/>
      <c r="L72" s="44"/>
    </row>
    <row r="73" spans="1:12" s="11" customFormat="1" ht="19.5" customHeight="1" x14ac:dyDescent="0.2">
      <c r="A73" s="12" t="s">
        <v>55</v>
      </c>
      <c r="B73" s="13" t="s">
        <v>20</v>
      </c>
      <c r="C73" s="70"/>
      <c r="D73" s="70"/>
      <c r="E73" s="71"/>
      <c r="F73" s="72"/>
      <c r="G73" s="71"/>
      <c r="H73" s="72"/>
      <c r="I73" s="71"/>
      <c r="J73" s="72"/>
      <c r="K73" s="71"/>
      <c r="L73" s="45"/>
    </row>
    <row r="74" spans="1:12" ht="39" customHeight="1" x14ac:dyDescent="0.2">
      <c r="A74" s="5" t="s">
        <v>46</v>
      </c>
      <c r="B74" s="6" t="s">
        <v>54</v>
      </c>
      <c r="C74" s="62"/>
      <c r="D74" s="63">
        <f>IF(ISERROR(D77*C74*D76/10000),0,(D77*C74*D76/10000))</f>
        <v>0</v>
      </c>
      <c r="E74" s="64">
        <f>IF(ISERROR(E77*D74*E76/10000),0,(E77*D74*E76/10000))</f>
        <v>0</v>
      </c>
      <c r="F74" s="65">
        <f>IF(ISERROR(F77*E74*F76/10000),0,(F77*E74*F76/10000))</f>
        <v>0</v>
      </c>
      <c r="G74" s="64">
        <f>IF(ISERROR(G77*E74*G76/10000),0,(G77*E74*G76/10000))</f>
        <v>0</v>
      </c>
      <c r="H74" s="65">
        <f t="shared" ref="H74:J74" si="18">IF(ISERROR(H77*F74*H76/10000),0,(H77*F74*H76/10000))</f>
        <v>0</v>
      </c>
      <c r="I74" s="64">
        <f t="shared" si="18"/>
        <v>0</v>
      </c>
      <c r="J74" s="65">
        <f t="shared" si="18"/>
        <v>0</v>
      </c>
      <c r="K74" s="64">
        <f>IF(ISERROR(K77*I74*K76/10000),0,(K77*I74*K76/10000))</f>
        <v>0</v>
      </c>
      <c r="L74" s="46"/>
    </row>
    <row r="75" spans="1:12" s="11" customFormat="1" ht="19.5" x14ac:dyDescent="0.2">
      <c r="A75" s="9" t="s">
        <v>57</v>
      </c>
      <c r="B75" s="10" t="s">
        <v>22</v>
      </c>
      <c r="C75" s="66"/>
      <c r="D75" s="27">
        <f>IF(ISERROR((D74/C74*100)),0,(D74/C74*100))</f>
        <v>0</v>
      </c>
      <c r="E75" s="67">
        <f>IF(ISERROR((E74/D74*100)),0,(E74/D74*100))</f>
        <v>0</v>
      </c>
      <c r="F75" s="28">
        <f>IF(ISERROR((F74/E74*100)),0,(F74/E74*100))</f>
        <v>0</v>
      </c>
      <c r="G75" s="67">
        <f>IF(ISERROR((G74/E74*100)),0,(G74/E74*100))</f>
        <v>0</v>
      </c>
      <c r="H75" s="28">
        <f>IF(ISERROR((H74/F74*100)),0,(H74/F74*100))</f>
        <v>0</v>
      </c>
      <c r="I75" s="67">
        <f>IF(ISERROR((I74/G74*100)),0,(I74/G74*100))</f>
        <v>0</v>
      </c>
      <c r="J75" s="28">
        <f>IF(ISERROR((J74/H74*100)),0,(J74/H74*100))</f>
        <v>0</v>
      </c>
      <c r="K75" s="67">
        <f>IF(ISERROR((K74/I74*100)),0,(K74/I74*100))</f>
        <v>0</v>
      </c>
      <c r="L75" s="44"/>
    </row>
    <row r="76" spans="1:12" s="11" customFormat="1" x14ac:dyDescent="0.2">
      <c r="A76" s="9" t="s">
        <v>21</v>
      </c>
      <c r="B76" s="10" t="s">
        <v>28</v>
      </c>
      <c r="C76" s="66"/>
      <c r="D76" s="66"/>
      <c r="E76" s="68"/>
      <c r="F76" s="69"/>
      <c r="G76" s="68"/>
      <c r="H76" s="69"/>
      <c r="I76" s="68"/>
      <c r="J76" s="69"/>
      <c r="K76" s="68"/>
      <c r="L76" s="44"/>
    </row>
    <row r="77" spans="1:12" s="11" customFormat="1" ht="19.5" customHeight="1" x14ac:dyDescent="0.2">
      <c r="A77" s="12" t="s">
        <v>55</v>
      </c>
      <c r="B77" s="13" t="s">
        <v>20</v>
      </c>
      <c r="C77" s="70"/>
      <c r="D77" s="70"/>
      <c r="E77" s="71"/>
      <c r="F77" s="72"/>
      <c r="G77" s="71"/>
      <c r="H77" s="72"/>
      <c r="I77" s="71"/>
      <c r="J77" s="72"/>
      <c r="K77" s="71"/>
      <c r="L77" s="45"/>
    </row>
    <row r="78" spans="1:12" ht="39" customHeight="1" x14ac:dyDescent="0.2">
      <c r="A78" s="5" t="s">
        <v>47</v>
      </c>
      <c r="B78" s="6" t="s">
        <v>54</v>
      </c>
      <c r="C78" s="62"/>
      <c r="D78" s="63">
        <f>IF(ISERROR(D81*C78*D80/10000),0,(D81*C78*D80/10000))</f>
        <v>0</v>
      </c>
      <c r="E78" s="64">
        <f>IF(ISERROR(E81*D78*E80/10000),0,(E81*D78*E80/10000))</f>
        <v>0</v>
      </c>
      <c r="F78" s="65">
        <f>IF(ISERROR(F81*E78*F80/10000),0,(F81*E78*F80/10000))</f>
        <v>0</v>
      </c>
      <c r="G78" s="64">
        <f>IF(ISERROR(G81*E78*G80/10000),0,(G81*E78*G80/10000))</f>
        <v>0</v>
      </c>
      <c r="H78" s="65">
        <f t="shared" ref="H78:J78" si="19">IF(ISERROR(H81*F78*H80/10000),0,(H81*F78*H80/10000))</f>
        <v>0</v>
      </c>
      <c r="I78" s="64">
        <f t="shared" si="19"/>
        <v>0</v>
      </c>
      <c r="J78" s="65">
        <f t="shared" si="19"/>
        <v>0</v>
      </c>
      <c r="K78" s="64">
        <f>IF(ISERROR(K81*I78*K80/10000),0,(K81*I78*K80/10000))</f>
        <v>0</v>
      </c>
      <c r="L78" s="46"/>
    </row>
    <row r="79" spans="1:12" s="11" customFormat="1" ht="19.5" x14ac:dyDescent="0.2">
      <c r="A79" s="9" t="s">
        <v>57</v>
      </c>
      <c r="B79" s="10" t="s">
        <v>22</v>
      </c>
      <c r="C79" s="66"/>
      <c r="D79" s="27">
        <f>IF(ISERROR((D78/C78*100)),0,(D78/C78*100))</f>
        <v>0</v>
      </c>
      <c r="E79" s="67">
        <f>IF(ISERROR((E78/D78*100)),0,(E78/D78*100))</f>
        <v>0</v>
      </c>
      <c r="F79" s="28">
        <f>IF(ISERROR((F78/E78*100)),0,(F78/E78*100))</f>
        <v>0</v>
      </c>
      <c r="G79" s="67">
        <f>IF(ISERROR((G78/E78*100)),0,(G78/E78*100))</f>
        <v>0</v>
      </c>
      <c r="H79" s="28">
        <f>IF(ISERROR((H78/F78*100)),0,(H78/F78*100))</f>
        <v>0</v>
      </c>
      <c r="I79" s="67">
        <f>IF(ISERROR((I78/G78*100)),0,(I78/G78*100))</f>
        <v>0</v>
      </c>
      <c r="J79" s="28">
        <f>IF(ISERROR((J78/H78*100)),0,(J78/H78*100))</f>
        <v>0</v>
      </c>
      <c r="K79" s="67">
        <f>IF(ISERROR((K78/I78*100)),0,(K78/I78*100))</f>
        <v>0</v>
      </c>
      <c r="L79" s="44"/>
    </row>
    <row r="80" spans="1:12" s="11" customFormat="1" x14ac:dyDescent="0.2">
      <c r="A80" s="9" t="s">
        <v>21</v>
      </c>
      <c r="B80" s="10" t="s">
        <v>28</v>
      </c>
      <c r="C80" s="66"/>
      <c r="D80" s="66"/>
      <c r="E80" s="68"/>
      <c r="F80" s="69"/>
      <c r="G80" s="68"/>
      <c r="H80" s="69"/>
      <c r="I80" s="68"/>
      <c r="J80" s="69"/>
      <c r="K80" s="68"/>
      <c r="L80" s="44"/>
    </row>
    <row r="81" spans="1:12" s="11" customFormat="1" ht="19.5" customHeight="1" x14ac:dyDescent="0.2">
      <c r="A81" s="12" t="s">
        <v>55</v>
      </c>
      <c r="B81" s="13" t="s">
        <v>20</v>
      </c>
      <c r="C81" s="70"/>
      <c r="D81" s="70"/>
      <c r="E81" s="71"/>
      <c r="F81" s="72"/>
      <c r="G81" s="71"/>
      <c r="H81" s="72"/>
      <c r="I81" s="71"/>
      <c r="J81" s="72"/>
      <c r="K81" s="71"/>
      <c r="L81" s="45"/>
    </row>
    <row r="82" spans="1:12" ht="29.25" customHeight="1" x14ac:dyDescent="0.2">
      <c r="A82" s="5" t="s">
        <v>48</v>
      </c>
      <c r="B82" s="6" t="s">
        <v>54</v>
      </c>
      <c r="C82" s="62"/>
      <c r="D82" s="63">
        <f>IF(ISERROR(D85*C82*D84/10000),0,(D85*C82*D84/10000))</f>
        <v>0</v>
      </c>
      <c r="E82" s="64">
        <f>IF(ISERROR(E85*D82*E84/10000),0,(E85*D82*E84/10000))</f>
        <v>0</v>
      </c>
      <c r="F82" s="65">
        <f>IF(ISERROR(F85*E82*F84/10000),0,(F85*E82*F84/10000))</f>
        <v>0</v>
      </c>
      <c r="G82" s="64">
        <f>IF(ISERROR(G85*E82*G84/10000),0,(G85*E82*G84/10000))</f>
        <v>0</v>
      </c>
      <c r="H82" s="65">
        <f t="shared" ref="H82:J82" si="20">IF(ISERROR(H85*F82*H84/10000),0,(H85*F82*H84/10000))</f>
        <v>0</v>
      </c>
      <c r="I82" s="64">
        <f t="shared" si="20"/>
        <v>0</v>
      </c>
      <c r="J82" s="65">
        <f t="shared" si="20"/>
        <v>0</v>
      </c>
      <c r="K82" s="64">
        <f>IF(ISERROR(K85*I82*K84/10000),0,(K85*I82*K84/10000))</f>
        <v>0</v>
      </c>
      <c r="L82" s="46"/>
    </row>
    <row r="83" spans="1:12" s="11" customFormat="1" ht="19.5" x14ac:dyDescent="0.2">
      <c r="A83" s="9" t="s">
        <v>57</v>
      </c>
      <c r="B83" s="10" t="s">
        <v>22</v>
      </c>
      <c r="C83" s="66"/>
      <c r="D83" s="27">
        <f>IF(ISERROR((D82/C82*100)),0,(D82/C82*100))</f>
        <v>0</v>
      </c>
      <c r="E83" s="67">
        <f>IF(ISERROR((E82/D82*100)),0,(E82/D82*100))</f>
        <v>0</v>
      </c>
      <c r="F83" s="28">
        <f>IF(ISERROR((F82/E82*100)),0,(F82/E82*100))</f>
        <v>0</v>
      </c>
      <c r="G83" s="67">
        <f>IF(ISERROR((G82/E82*100)),0,(G82/E82*100))</f>
        <v>0</v>
      </c>
      <c r="H83" s="28">
        <f>IF(ISERROR((H82/F82*100)),0,(H82/F82*100))</f>
        <v>0</v>
      </c>
      <c r="I83" s="67">
        <f>IF(ISERROR((I82/G82*100)),0,(I82/G82*100))</f>
        <v>0</v>
      </c>
      <c r="J83" s="28">
        <f>IF(ISERROR((J82/H82*100)),0,(J82/H82*100))</f>
        <v>0</v>
      </c>
      <c r="K83" s="67">
        <f>IF(ISERROR((K82/I82*100)),0,(K82/I82*100))</f>
        <v>0</v>
      </c>
      <c r="L83" s="44"/>
    </row>
    <row r="84" spans="1:12" s="11" customFormat="1" x14ac:dyDescent="0.2">
      <c r="A84" s="9" t="s">
        <v>21</v>
      </c>
      <c r="B84" s="10" t="s">
        <v>28</v>
      </c>
      <c r="C84" s="66"/>
      <c r="D84" s="66"/>
      <c r="E84" s="68"/>
      <c r="F84" s="69"/>
      <c r="G84" s="68"/>
      <c r="H84" s="69"/>
      <c r="I84" s="68"/>
      <c r="J84" s="69"/>
      <c r="K84" s="68"/>
      <c r="L84" s="44"/>
    </row>
    <row r="85" spans="1:12" s="11" customFormat="1" ht="19.5" customHeight="1" x14ac:dyDescent="0.2">
      <c r="A85" s="12" t="s">
        <v>55</v>
      </c>
      <c r="B85" s="13" t="s">
        <v>20</v>
      </c>
      <c r="C85" s="70"/>
      <c r="D85" s="70"/>
      <c r="E85" s="71"/>
      <c r="F85" s="72"/>
      <c r="G85" s="71"/>
      <c r="H85" s="72"/>
      <c r="I85" s="71"/>
      <c r="J85" s="72"/>
      <c r="K85" s="71"/>
      <c r="L85" s="45"/>
    </row>
    <row r="86" spans="1:12" ht="29.25" customHeight="1" x14ac:dyDescent="0.2">
      <c r="A86" s="5" t="s">
        <v>49</v>
      </c>
      <c r="B86" s="6" t="s">
        <v>54</v>
      </c>
      <c r="C86" s="62"/>
      <c r="D86" s="63">
        <f>IF(ISERROR(D89*C86*D88/10000),0,(D89*C86*D88/10000))</f>
        <v>0</v>
      </c>
      <c r="E86" s="64">
        <f>IF(ISERROR(E89*D86*E88/10000),0,(E89*D86*E88/10000))</f>
        <v>0</v>
      </c>
      <c r="F86" s="65">
        <f>IF(ISERROR(F89*E86*F88/10000),0,(F89*E86*F88/10000))</f>
        <v>0</v>
      </c>
      <c r="G86" s="64">
        <f>IF(ISERROR(G89*E86*G88/10000),0,(G89*E86*G88/10000))</f>
        <v>0</v>
      </c>
      <c r="H86" s="65">
        <f t="shared" ref="H86:J86" si="21">IF(ISERROR(H89*F86*H88/10000),0,(H89*F86*H88/10000))</f>
        <v>0</v>
      </c>
      <c r="I86" s="64">
        <f t="shared" si="21"/>
        <v>0</v>
      </c>
      <c r="J86" s="65">
        <f t="shared" si="21"/>
        <v>0</v>
      </c>
      <c r="K86" s="64">
        <f>IF(ISERROR(K89*I86*K88/10000),0,(K89*I86*K88/10000))</f>
        <v>0</v>
      </c>
      <c r="L86" s="46"/>
    </row>
    <row r="87" spans="1:12" s="11" customFormat="1" ht="19.5" x14ac:dyDescent="0.2">
      <c r="A87" s="9" t="s">
        <v>57</v>
      </c>
      <c r="B87" s="10" t="s">
        <v>22</v>
      </c>
      <c r="C87" s="66"/>
      <c r="D87" s="27">
        <f>IF(ISERROR((D86/C86*100)),0,(D86/C86*100))</f>
        <v>0</v>
      </c>
      <c r="E87" s="67">
        <f>IF(ISERROR((E86/D86*100)),0,(E86/D86*100))</f>
        <v>0</v>
      </c>
      <c r="F87" s="28">
        <f>IF(ISERROR((F86/E86*100)),0,(F86/E86*100))</f>
        <v>0</v>
      </c>
      <c r="G87" s="67">
        <f>IF(ISERROR((G86/E86*100)),0,(G86/E86*100))</f>
        <v>0</v>
      </c>
      <c r="H87" s="28">
        <f>IF(ISERROR((H86/F86*100)),0,(H86/F86*100))</f>
        <v>0</v>
      </c>
      <c r="I87" s="67">
        <f>IF(ISERROR((I86/G86*100)),0,(I86/G86*100))</f>
        <v>0</v>
      </c>
      <c r="J87" s="28">
        <f>IF(ISERROR((J86/H86*100)),0,(J86/H86*100))</f>
        <v>0</v>
      </c>
      <c r="K87" s="67">
        <f>IF(ISERROR((K86/I86*100)),0,(K86/I86*100))</f>
        <v>0</v>
      </c>
      <c r="L87" s="44"/>
    </row>
    <row r="88" spans="1:12" s="11" customFormat="1" x14ac:dyDescent="0.2">
      <c r="A88" s="9" t="s">
        <v>21</v>
      </c>
      <c r="B88" s="10" t="s">
        <v>28</v>
      </c>
      <c r="C88" s="66"/>
      <c r="D88" s="66"/>
      <c r="E88" s="68"/>
      <c r="F88" s="69"/>
      <c r="G88" s="68"/>
      <c r="H88" s="69"/>
      <c r="I88" s="68"/>
      <c r="J88" s="69"/>
      <c r="K88" s="68"/>
      <c r="L88" s="44"/>
    </row>
    <row r="89" spans="1:12" s="11" customFormat="1" ht="19.5" customHeight="1" x14ac:dyDescent="0.2">
      <c r="A89" s="12" t="s">
        <v>55</v>
      </c>
      <c r="B89" s="13" t="s">
        <v>20</v>
      </c>
      <c r="C89" s="70"/>
      <c r="D89" s="70"/>
      <c r="E89" s="71"/>
      <c r="F89" s="72"/>
      <c r="G89" s="71"/>
      <c r="H89" s="72"/>
      <c r="I89" s="71"/>
      <c r="J89" s="72"/>
      <c r="K89" s="71"/>
      <c r="L89" s="45"/>
    </row>
    <row r="90" spans="1:12" ht="29.25" customHeight="1" x14ac:dyDescent="0.2">
      <c r="A90" s="5" t="s">
        <v>50</v>
      </c>
      <c r="B90" s="6" t="s">
        <v>54</v>
      </c>
      <c r="C90" s="62"/>
      <c r="D90" s="63">
        <f>IF(ISERROR(D93*C90*D92/10000),0,(D93*C90*D92/10000))</f>
        <v>0</v>
      </c>
      <c r="E90" s="64">
        <f>IF(ISERROR(E93*D90*E92/10000),0,(E93*D90*E92/10000))</f>
        <v>0</v>
      </c>
      <c r="F90" s="65">
        <f>IF(ISERROR(F93*E90*F92/10000),0,(F93*E90*F92/10000))</f>
        <v>0</v>
      </c>
      <c r="G90" s="64">
        <f>IF(ISERROR(G93*E90*G92/10000),0,(G93*E90*G92/10000))</f>
        <v>0</v>
      </c>
      <c r="H90" s="65">
        <f t="shared" ref="H90:J90" si="22">IF(ISERROR(H93*F90*H92/10000),0,(H93*F90*H92/10000))</f>
        <v>0</v>
      </c>
      <c r="I90" s="64">
        <f t="shared" si="22"/>
        <v>0</v>
      </c>
      <c r="J90" s="65">
        <f t="shared" si="22"/>
        <v>0</v>
      </c>
      <c r="K90" s="64">
        <f>IF(ISERROR(K93*I90*K92/10000),0,(K93*I90*K92/10000))</f>
        <v>0</v>
      </c>
      <c r="L90" s="46"/>
    </row>
    <row r="91" spans="1:12" s="11" customFormat="1" ht="19.5" x14ac:dyDescent="0.2">
      <c r="A91" s="9" t="s">
        <v>57</v>
      </c>
      <c r="B91" s="10" t="s">
        <v>22</v>
      </c>
      <c r="C91" s="66"/>
      <c r="D91" s="27">
        <f>IF(ISERROR((D90/C90*100)),0,(D90/C90*100))</f>
        <v>0</v>
      </c>
      <c r="E91" s="67">
        <f>IF(ISERROR((E90/D90*100)),0,(E90/D90*100))</f>
        <v>0</v>
      </c>
      <c r="F91" s="28">
        <f>IF(ISERROR((F90/E90*100)),0,(F90/E90*100))</f>
        <v>0</v>
      </c>
      <c r="G91" s="67">
        <f>IF(ISERROR((G90/E90*100)),0,(G90/E90*100))</f>
        <v>0</v>
      </c>
      <c r="H91" s="28">
        <f>IF(ISERROR((H90/F90*100)),0,(H90/F90*100))</f>
        <v>0</v>
      </c>
      <c r="I91" s="67">
        <f>IF(ISERROR((I90/G90*100)),0,(I90/G90*100))</f>
        <v>0</v>
      </c>
      <c r="J91" s="28">
        <f>IF(ISERROR((J90/H90*100)),0,(J90/H90*100))</f>
        <v>0</v>
      </c>
      <c r="K91" s="67">
        <f>IF(ISERROR((K90/I90*100)),0,(K90/I90*100))</f>
        <v>0</v>
      </c>
      <c r="L91" s="44"/>
    </row>
    <row r="92" spans="1:12" s="11" customFormat="1" x14ac:dyDescent="0.2">
      <c r="A92" s="9" t="s">
        <v>21</v>
      </c>
      <c r="B92" s="10" t="s">
        <v>28</v>
      </c>
      <c r="C92" s="66"/>
      <c r="D92" s="66"/>
      <c r="E92" s="68"/>
      <c r="F92" s="69"/>
      <c r="G92" s="68"/>
      <c r="H92" s="69"/>
      <c r="I92" s="68"/>
      <c r="J92" s="69"/>
      <c r="K92" s="68"/>
      <c r="L92" s="44"/>
    </row>
    <row r="93" spans="1:12" s="11" customFormat="1" ht="19.5" x14ac:dyDescent="0.2">
      <c r="A93" s="12" t="s">
        <v>55</v>
      </c>
      <c r="B93" s="13" t="s">
        <v>20</v>
      </c>
      <c r="C93" s="70"/>
      <c r="D93" s="70"/>
      <c r="E93" s="71"/>
      <c r="F93" s="72"/>
      <c r="G93" s="71"/>
      <c r="H93" s="72"/>
      <c r="I93" s="71"/>
      <c r="J93" s="72"/>
      <c r="K93" s="71"/>
      <c r="L93" s="45"/>
    </row>
    <row r="94" spans="1:12" ht="29.25" x14ac:dyDescent="0.2">
      <c r="A94" s="5" t="s">
        <v>51</v>
      </c>
      <c r="B94" s="6" t="s">
        <v>54</v>
      </c>
      <c r="C94" s="62"/>
      <c r="D94" s="63">
        <f>IF(ISERROR(D97*C94*D96/10000),0,(D97*C94*D96/10000))</f>
        <v>0</v>
      </c>
      <c r="E94" s="64">
        <f>IF(ISERROR(E97*D94*E96/10000),0,(E97*D94*E96/10000))</f>
        <v>0</v>
      </c>
      <c r="F94" s="65">
        <f>IF(ISERROR(F97*E94*F96/10000),0,(F97*E94*F96/10000))</f>
        <v>0</v>
      </c>
      <c r="G94" s="64">
        <f>IF(ISERROR(G97*E94*G96/10000),0,(G97*E94*G96/10000))</f>
        <v>0</v>
      </c>
      <c r="H94" s="65">
        <f t="shared" ref="H94:J94" si="23">IF(ISERROR(H97*F94*H96/10000),0,(H97*F94*H96/10000))</f>
        <v>0</v>
      </c>
      <c r="I94" s="64">
        <f t="shared" si="23"/>
        <v>0</v>
      </c>
      <c r="J94" s="65">
        <f t="shared" si="23"/>
        <v>0</v>
      </c>
      <c r="K94" s="64">
        <f>IF(ISERROR(K97*I94*K96/10000),0,(K97*I94*K96/10000))</f>
        <v>0</v>
      </c>
      <c r="L94" s="46"/>
    </row>
    <row r="95" spans="1:12" s="11" customFormat="1" ht="19.5" x14ac:dyDescent="0.2">
      <c r="A95" s="9" t="s">
        <v>57</v>
      </c>
      <c r="B95" s="10" t="s">
        <v>22</v>
      </c>
      <c r="C95" s="66"/>
      <c r="D95" s="27">
        <f>IF(ISERROR((D94/C94*100)),0,(D94/C94*100))</f>
        <v>0</v>
      </c>
      <c r="E95" s="67">
        <f>IF(ISERROR((E94/D94*100)),0,(E94/D94*100))</f>
        <v>0</v>
      </c>
      <c r="F95" s="28">
        <f>IF(ISERROR((F94/E94*100)),0,(F94/E94*100))</f>
        <v>0</v>
      </c>
      <c r="G95" s="67">
        <f>IF(ISERROR((G94/E94*100)),0,(G94/E94*100))</f>
        <v>0</v>
      </c>
      <c r="H95" s="28">
        <f>IF(ISERROR((H94/F94*100)),0,(H94/F94*100))</f>
        <v>0</v>
      </c>
      <c r="I95" s="67">
        <f>IF(ISERROR((I94/G94*100)),0,(I94/G94*100))</f>
        <v>0</v>
      </c>
      <c r="J95" s="28">
        <f>IF(ISERROR((J94/H94*100)),0,(J94/H94*100))</f>
        <v>0</v>
      </c>
      <c r="K95" s="67">
        <f>IF(ISERROR((K94/I94*100)),0,(K94/I94*100))</f>
        <v>0</v>
      </c>
      <c r="L95" s="44"/>
    </row>
    <row r="96" spans="1:12" s="11" customFormat="1" x14ac:dyDescent="0.2">
      <c r="A96" s="9" t="s">
        <v>21</v>
      </c>
      <c r="B96" s="10" t="s">
        <v>28</v>
      </c>
      <c r="C96" s="66"/>
      <c r="D96" s="66"/>
      <c r="E96" s="68"/>
      <c r="F96" s="69"/>
      <c r="G96" s="68"/>
      <c r="H96" s="69"/>
      <c r="I96" s="68"/>
      <c r="J96" s="69"/>
      <c r="K96" s="68"/>
      <c r="L96" s="44"/>
    </row>
    <row r="97" spans="1:12" s="11" customFormat="1" ht="19.5" x14ac:dyDescent="0.2">
      <c r="A97" s="12" t="s">
        <v>55</v>
      </c>
      <c r="B97" s="13" t="s">
        <v>20</v>
      </c>
      <c r="C97" s="70"/>
      <c r="D97" s="70"/>
      <c r="E97" s="71"/>
      <c r="F97" s="72"/>
      <c r="G97" s="71"/>
      <c r="H97" s="72"/>
      <c r="I97" s="71"/>
      <c r="J97" s="72"/>
      <c r="K97" s="71"/>
      <c r="L97" s="45"/>
    </row>
    <row r="98" spans="1:12" ht="18" x14ac:dyDescent="0.2">
      <c r="A98" s="23" t="s">
        <v>56</v>
      </c>
      <c r="B98" s="24"/>
      <c r="C98" s="29"/>
      <c r="D98" s="29"/>
      <c r="E98" s="30"/>
      <c r="F98" s="31"/>
      <c r="G98" s="29"/>
      <c r="H98" s="31"/>
      <c r="I98" s="29"/>
      <c r="J98" s="31"/>
      <c r="K98" s="30"/>
      <c r="L98" s="35"/>
    </row>
    <row r="99" spans="1:12" s="26" customFormat="1" ht="54" x14ac:dyDescent="0.2">
      <c r="A99" s="25" t="s">
        <v>66</v>
      </c>
      <c r="B99" s="37" t="s">
        <v>22</v>
      </c>
      <c r="C99" s="89"/>
      <c r="D99" s="89"/>
      <c r="E99" s="90"/>
      <c r="F99" s="91"/>
      <c r="G99" s="90"/>
      <c r="H99" s="91"/>
      <c r="I99" s="90"/>
      <c r="J99" s="91"/>
      <c r="K99" s="92"/>
      <c r="L99" s="36" t="s">
        <v>262</v>
      </c>
    </row>
    <row r="100" spans="1:12" x14ac:dyDescent="0.2">
      <c r="A100" s="7" t="s">
        <v>104</v>
      </c>
      <c r="B100" s="4" t="s">
        <v>16</v>
      </c>
      <c r="C100" s="74">
        <v>15.5</v>
      </c>
      <c r="D100" s="74">
        <v>10.5</v>
      </c>
      <c r="E100" s="93">
        <v>10.6</v>
      </c>
      <c r="F100" s="94">
        <v>10.78</v>
      </c>
      <c r="G100" s="93">
        <v>10.88</v>
      </c>
      <c r="H100" s="94">
        <v>11.06</v>
      </c>
      <c r="I100" s="93">
        <v>11.33</v>
      </c>
      <c r="J100" s="94">
        <v>11.35</v>
      </c>
      <c r="K100" s="93">
        <v>11.8</v>
      </c>
      <c r="L100" s="44" t="s">
        <v>64</v>
      </c>
    </row>
    <row r="101" spans="1:12" x14ac:dyDescent="0.2">
      <c r="A101" s="7" t="s">
        <v>105</v>
      </c>
      <c r="B101" s="4" t="s">
        <v>16</v>
      </c>
      <c r="C101" s="74"/>
      <c r="D101" s="74"/>
      <c r="E101" s="93"/>
      <c r="F101" s="94"/>
      <c r="G101" s="93"/>
      <c r="H101" s="94"/>
      <c r="I101" s="93"/>
      <c r="J101" s="94"/>
      <c r="K101" s="93"/>
      <c r="L101" s="44" t="s">
        <v>64</v>
      </c>
    </row>
    <row r="102" spans="1:12" x14ac:dyDescent="0.2">
      <c r="A102" s="7" t="s">
        <v>106</v>
      </c>
      <c r="B102" s="4" t="s">
        <v>16</v>
      </c>
      <c r="C102" s="74">
        <v>4.0999999999999996</v>
      </c>
      <c r="D102" s="74">
        <v>3.1</v>
      </c>
      <c r="E102" s="93">
        <v>3.13</v>
      </c>
      <c r="F102" s="94">
        <v>3.19</v>
      </c>
      <c r="G102" s="93">
        <v>3.21</v>
      </c>
      <c r="H102" s="94">
        <v>3.28</v>
      </c>
      <c r="I102" s="93">
        <v>3.34</v>
      </c>
      <c r="J102" s="94">
        <v>3.36</v>
      </c>
      <c r="K102" s="93">
        <v>3.49</v>
      </c>
      <c r="L102" s="44" t="s">
        <v>64</v>
      </c>
    </row>
    <row r="103" spans="1:12" x14ac:dyDescent="0.2">
      <c r="A103" s="7" t="s">
        <v>107</v>
      </c>
      <c r="B103" s="4" t="s">
        <v>16</v>
      </c>
      <c r="C103" s="74"/>
      <c r="D103" s="74"/>
      <c r="E103" s="93"/>
      <c r="F103" s="94"/>
      <c r="G103" s="93"/>
      <c r="H103" s="94"/>
      <c r="I103" s="93"/>
      <c r="J103" s="94"/>
      <c r="K103" s="93"/>
      <c r="L103" s="44" t="s">
        <v>64</v>
      </c>
    </row>
    <row r="104" spans="1:12" x14ac:dyDescent="0.2">
      <c r="A104" s="7" t="s">
        <v>108</v>
      </c>
      <c r="B104" s="4" t="s">
        <v>16</v>
      </c>
      <c r="C104" s="74"/>
      <c r="D104" s="74"/>
      <c r="E104" s="93"/>
      <c r="F104" s="94"/>
      <c r="G104" s="93"/>
      <c r="H104" s="94"/>
      <c r="I104" s="93"/>
      <c r="J104" s="94"/>
      <c r="K104" s="93"/>
      <c r="L104" s="44" t="s">
        <v>64</v>
      </c>
    </row>
    <row r="105" spans="1:12" x14ac:dyDescent="0.2">
      <c r="A105" s="7" t="s">
        <v>109</v>
      </c>
      <c r="B105" s="4" t="s">
        <v>16</v>
      </c>
      <c r="C105" s="74"/>
      <c r="D105" s="74"/>
      <c r="E105" s="93"/>
      <c r="F105" s="94"/>
      <c r="G105" s="93"/>
      <c r="H105" s="94"/>
      <c r="I105" s="93"/>
      <c r="J105" s="94"/>
      <c r="K105" s="93"/>
      <c r="L105" s="44" t="s">
        <v>64</v>
      </c>
    </row>
    <row r="106" spans="1:12" x14ac:dyDescent="0.2">
      <c r="A106" s="7" t="s">
        <v>110</v>
      </c>
      <c r="B106" s="4" t="s">
        <v>16</v>
      </c>
      <c r="C106" s="74"/>
      <c r="D106" s="74"/>
      <c r="E106" s="93"/>
      <c r="F106" s="94"/>
      <c r="G106" s="93"/>
      <c r="H106" s="94"/>
      <c r="I106" s="93"/>
      <c r="J106" s="94"/>
      <c r="K106" s="93"/>
      <c r="L106" s="44" t="s">
        <v>64</v>
      </c>
    </row>
    <row r="107" spans="1:12" x14ac:dyDescent="0.2">
      <c r="A107" s="7" t="s">
        <v>1</v>
      </c>
      <c r="B107" s="4" t="s">
        <v>16</v>
      </c>
      <c r="C107" s="74"/>
      <c r="D107" s="74"/>
      <c r="E107" s="93"/>
      <c r="F107" s="94"/>
      <c r="G107" s="93"/>
      <c r="H107" s="94"/>
      <c r="I107" s="93"/>
      <c r="J107" s="94"/>
      <c r="K107" s="93"/>
      <c r="L107" s="44" t="s">
        <v>64</v>
      </c>
    </row>
    <row r="108" spans="1:12" x14ac:dyDescent="0.2">
      <c r="A108" s="7" t="s">
        <v>111</v>
      </c>
      <c r="B108" s="4" t="s">
        <v>16</v>
      </c>
      <c r="C108" s="74"/>
      <c r="D108" s="74"/>
      <c r="E108" s="93"/>
      <c r="F108" s="94"/>
      <c r="G108" s="93"/>
      <c r="H108" s="94"/>
      <c r="I108" s="93"/>
      <c r="J108" s="94"/>
      <c r="K108" s="93"/>
      <c r="L108" s="44" t="s">
        <v>64</v>
      </c>
    </row>
    <row r="109" spans="1:12" x14ac:dyDescent="0.2">
      <c r="A109" s="7" t="s">
        <v>67</v>
      </c>
      <c r="B109" s="4" t="s">
        <v>16</v>
      </c>
      <c r="C109" s="74"/>
      <c r="D109" s="74"/>
      <c r="E109" s="93"/>
      <c r="F109" s="94"/>
      <c r="G109" s="93"/>
      <c r="H109" s="94"/>
      <c r="I109" s="93"/>
      <c r="J109" s="94"/>
      <c r="K109" s="93"/>
      <c r="L109" s="44" t="s">
        <v>64</v>
      </c>
    </row>
    <row r="110" spans="1:12" x14ac:dyDescent="0.2">
      <c r="A110" s="7" t="s">
        <v>112</v>
      </c>
      <c r="B110" s="4" t="s">
        <v>16</v>
      </c>
      <c r="C110" s="74"/>
      <c r="D110" s="74"/>
      <c r="E110" s="93"/>
      <c r="F110" s="94"/>
      <c r="G110" s="93"/>
      <c r="H110" s="94"/>
      <c r="I110" s="93"/>
      <c r="J110" s="94"/>
      <c r="K110" s="93"/>
      <c r="L110" s="44" t="s">
        <v>64</v>
      </c>
    </row>
    <row r="111" spans="1:12" x14ac:dyDescent="0.2">
      <c r="A111" s="7" t="s">
        <v>113</v>
      </c>
      <c r="B111" s="4" t="s">
        <v>16</v>
      </c>
      <c r="C111" s="74"/>
      <c r="D111" s="74"/>
      <c r="E111" s="93"/>
      <c r="F111" s="94"/>
      <c r="G111" s="93"/>
      <c r="H111" s="94"/>
      <c r="I111" s="93"/>
      <c r="J111" s="94"/>
      <c r="K111" s="93"/>
      <c r="L111" s="44" t="s">
        <v>64</v>
      </c>
    </row>
    <row r="112" spans="1:12" x14ac:dyDescent="0.2">
      <c r="A112" s="7" t="s">
        <v>114</v>
      </c>
      <c r="B112" s="4" t="s">
        <v>16</v>
      </c>
      <c r="C112" s="74"/>
      <c r="D112" s="74"/>
      <c r="E112" s="93"/>
      <c r="F112" s="94"/>
      <c r="G112" s="93"/>
      <c r="H112" s="94"/>
      <c r="I112" s="93"/>
      <c r="J112" s="94"/>
      <c r="K112" s="93"/>
      <c r="L112" s="44" t="s">
        <v>64</v>
      </c>
    </row>
    <row r="113" spans="1:12" x14ac:dyDescent="0.2">
      <c r="A113" s="7" t="s">
        <v>115</v>
      </c>
      <c r="B113" s="4" t="s">
        <v>16</v>
      </c>
      <c r="C113" s="74"/>
      <c r="D113" s="74"/>
      <c r="E113" s="93"/>
      <c r="F113" s="94"/>
      <c r="G113" s="93"/>
      <c r="H113" s="94"/>
      <c r="I113" s="93"/>
      <c r="J113" s="94"/>
      <c r="K113" s="93"/>
      <c r="L113" s="44" t="s">
        <v>64</v>
      </c>
    </row>
    <row r="114" spans="1:12" x14ac:dyDescent="0.2">
      <c r="A114" s="7" t="s">
        <v>116</v>
      </c>
      <c r="B114" s="4" t="s">
        <v>16</v>
      </c>
      <c r="C114" s="74"/>
      <c r="D114" s="74"/>
      <c r="E114" s="93"/>
      <c r="F114" s="94"/>
      <c r="G114" s="93"/>
      <c r="H114" s="94"/>
      <c r="I114" s="93"/>
      <c r="J114" s="94"/>
      <c r="K114" s="93"/>
      <c r="L114" s="44" t="s">
        <v>64</v>
      </c>
    </row>
    <row r="115" spans="1:12" x14ac:dyDescent="0.2">
      <c r="A115" s="7" t="s">
        <v>0</v>
      </c>
      <c r="B115" s="4" t="s">
        <v>16</v>
      </c>
      <c r="C115" s="74"/>
      <c r="D115" s="74"/>
      <c r="E115" s="93"/>
      <c r="F115" s="94"/>
      <c r="G115" s="93"/>
      <c r="H115" s="94"/>
      <c r="I115" s="93"/>
      <c r="J115" s="94"/>
      <c r="K115" s="93"/>
      <c r="L115" s="44" t="s">
        <v>64</v>
      </c>
    </row>
    <row r="116" spans="1:12" x14ac:dyDescent="0.2">
      <c r="A116" s="7" t="s">
        <v>117</v>
      </c>
      <c r="B116" s="4" t="s">
        <v>16</v>
      </c>
      <c r="C116" s="74"/>
      <c r="D116" s="74"/>
      <c r="E116" s="93"/>
      <c r="F116" s="94"/>
      <c r="G116" s="93"/>
      <c r="H116" s="94"/>
      <c r="I116" s="93"/>
      <c r="J116" s="94"/>
      <c r="K116" s="93"/>
      <c r="L116" s="44" t="s">
        <v>64</v>
      </c>
    </row>
    <row r="117" spans="1:12" x14ac:dyDescent="0.2">
      <c r="A117" s="7" t="s">
        <v>118</v>
      </c>
      <c r="B117" s="4" t="s">
        <v>16</v>
      </c>
      <c r="C117" s="74"/>
      <c r="D117" s="74"/>
      <c r="E117" s="93"/>
      <c r="F117" s="94"/>
      <c r="G117" s="93"/>
      <c r="H117" s="94"/>
      <c r="I117" s="93"/>
      <c r="J117" s="94"/>
      <c r="K117" s="93"/>
      <c r="L117" s="44" t="s">
        <v>64</v>
      </c>
    </row>
    <row r="118" spans="1:12" x14ac:dyDescent="0.2">
      <c r="A118" s="7" t="s">
        <v>119</v>
      </c>
      <c r="B118" s="4" t="s">
        <v>16</v>
      </c>
      <c r="C118" s="74"/>
      <c r="D118" s="74"/>
      <c r="E118" s="93"/>
      <c r="F118" s="94"/>
      <c r="G118" s="93"/>
      <c r="H118" s="94"/>
      <c r="I118" s="93"/>
      <c r="J118" s="94"/>
      <c r="K118" s="93"/>
      <c r="L118" s="44" t="s">
        <v>64</v>
      </c>
    </row>
    <row r="119" spans="1:12" x14ac:dyDescent="0.2">
      <c r="A119" s="7" t="s">
        <v>120</v>
      </c>
      <c r="B119" s="4" t="s">
        <v>16</v>
      </c>
      <c r="C119" s="74"/>
      <c r="D119" s="74"/>
      <c r="E119" s="93"/>
      <c r="F119" s="94"/>
      <c r="G119" s="93"/>
      <c r="H119" s="94"/>
      <c r="I119" s="93"/>
      <c r="J119" s="94"/>
      <c r="K119" s="93"/>
      <c r="L119" s="44" t="s">
        <v>64</v>
      </c>
    </row>
    <row r="120" spans="1:12" x14ac:dyDescent="0.2">
      <c r="A120" s="7" t="s">
        <v>121</v>
      </c>
      <c r="B120" s="4" t="s">
        <v>16</v>
      </c>
      <c r="C120" s="74"/>
      <c r="D120" s="74"/>
      <c r="E120" s="93"/>
      <c r="F120" s="94"/>
      <c r="G120" s="93"/>
      <c r="H120" s="94"/>
      <c r="I120" s="93"/>
      <c r="J120" s="94"/>
      <c r="K120" s="93"/>
      <c r="L120" s="44" t="s">
        <v>64</v>
      </c>
    </row>
    <row r="121" spans="1:12" x14ac:dyDescent="0.2">
      <c r="A121" s="7" t="s">
        <v>68</v>
      </c>
      <c r="B121" s="4" t="s">
        <v>16</v>
      </c>
      <c r="C121" s="74"/>
      <c r="D121" s="74"/>
      <c r="E121" s="93"/>
      <c r="F121" s="94"/>
      <c r="G121" s="93"/>
      <c r="H121" s="94"/>
      <c r="I121" s="93"/>
      <c r="J121" s="94"/>
      <c r="K121" s="93"/>
      <c r="L121" s="44" t="s">
        <v>64</v>
      </c>
    </row>
    <row r="122" spans="1:12" x14ac:dyDescent="0.2">
      <c r="A122" s="7" t="s">
        <v>122</v>
      </c>
      <c r="B122" s="4" t="s">
        <v>16</v>
      </c>
      <c r="C122" s="74"/>
      <c r="D122" s="74"/>
      <c r="E122" s="93"/>
      <c r="F122" s="94"/>
      <c r="G122" s="93"/>
      <c r="H122" s="94"/>
      <c r="I122" s="93"/>
      <c r="J122" s="94"/>
      <c r="K122" s="93"/>
      <c r="L122" s="44" t="s">
        <v>64</v>
      </c>
    </row>
    <row r="123" spans="1:12" x14ac:dyDescent="0.2">
      <c r="A123" s="7" t="s">
        <v>123</v>
      </c>
      <c r="B123" s="4" t="s">
        <v>16</v>
      </c>
      <c r="C123" s="74"/>
      <c r="D123" s="74"/>
      <c r="E123" s="93"/>
      <c r="F123" s="94"/>
      <c r="G123" s="93"/>
      <c r="H123" s="94"/>
      <c r="I123" s="93"/>
      <c r="J123" s="94"/>
      <c r="K123" s="93"/>
      <c r="L123" s="44" t="s">
        <v>64</v>
      </c>
    </row>
    <row r="124" spans="1:12" x14ac:dyDescent="0.2">
      <c r="A124" s="7" t="s">
        <v>69</v>
      </c>
      <c r="B124" s="4" t="s">
        <v>16</v>
      </c>
      <c r="C124" s="74"/>
      <c r="D124" s="74"/>
      <c r="E124" s="93"/>
      <c r="F124" s="94"/>
      <c r="G124" s="93"/>
      <c r="H124" s="94"/>
      <c r="I124" s="93"/>
      <c r="J124" s="94"/>
      <c r="K124" s="93"/>
      <c r="L124" s="44" t="s">
        <v>64</v>
      </c>
    </row>
    <row r="125" spans="1:12" x14ac:dyDescent="0.2">
      <c r="A125" s="7" t="s">
        <v>70</v>
      </c>
      <c r="B125" s="4" t="s">
        <v>16</v>
      </c>
      <c r="C125" s="74"/>
      <c r="D125" s="74"/>
      <c r="E125" s="93"/>
      <c r="F125" s="94"/>
      <c r="G125" s="93"/>
      <c r="H125" s="94"/>
      <c r="I125" s="93"/>
      <c r="J125" s="94"/>
      <c r="K125" s="93"/>
      <c r="L125" s="44" t="s">
        <v>64</v>
      </c>
    </row>
    <row r="126" spans="1:12" x14ac:dyDescent="0.2">
      <c r="A126" s="74" t="s">
        <v>288</v>
      </c>
      <c r="B126" s="74" t="s">
        <v>16</v>
      </c>
      <c r="C126" s="74">
        <v>196.9</v>
      </c>
      <c r="D126" s="74">
        <v>223.9</v>
      </c>
      <c r="E126" s="93">
        <v>226.7</v>
      </c>
      <c r="F126" s="94">
        <v>230.5</v>
      </c>
      <c r="G126" s="93">
        <v>232.77</v>
      </c>
      <c r="H126" s="94">
        <v>236.6</v>
      </c>
      <c r="I126" s="93">
        <v>242.45</v>
      </c>
      <c r="J126" s="94">
        <v>242.7</v>
      </c>
      <c r="K126" s="93">
        <v>252.76</v>
      </c>
      <c r="L126" s="44" t="s">
        <v>64</v>
      </c>
    </row>
    <row r="127" spans="1:12" x14ac:dyDescent="0.2">
      <c r="A127" s="74" t="s">
        <v>289</v>
      </c>
      <c r="B127" s="74" t="s">
        <v>16</v>
      </c>
      <c r="C127" s="74">
        <v>15.1</v>
      </c>
      <c r="D127" s="74">
        <v>32.4</v>
      </c>
      <c r="E127" s="93">
        <v>32.799999999999997</v>
      </c>
      <c r="F127" s="94">
        <v>33.4</v>
      </c>
      <c r="G127" s="93">
        <v>33.6</v>
      </c>
      <c r="H127" s="94">
        <v>34.200000000000003</v>
      </c>
      <c r="I127" s="93">
        <v>34</v>
      </c>
      <c r="J127" s="94">
        <v>35.1</v>
      </c>
      <c r="K127" s="93">
        <v>35.5</v>
      </c>
      <c r="L127" s="44" t="s">
        <v>64</v>
      </c>
    </row>
    <row r="128" spans="1:12" x14ac:dyDescent="0.2">
      <c r="A128" s="74" t="s">
        <v>290</v>
      </c>
      <c r="B128" s="74"/>
      <c r="C128" s="74">
        <v>11.3</v>
      </c>
      <c r="D128" s="74">
        <v>0</v>
      </c>
      <c r="E128" s="93">
        <v>0</v>
      </c>
      <c r="F128" s="94">
        <v>0</v>
      </c>
      <c r="G128" s="93">
        <v>0</v>
      </c>
      <c r="H128" s="94">
        <v>0</v>
      </c>
      <c r="I128" s="93">
        <v>0</v>
      </c>
      <c r="J128" s="94">
        <v>0</v>
      </c>
      <c r="K128" s="93">
        <v>0</v>
      </c>
      <c r="L128" s="44" t="s">
        <v>64</v>
      </c>
    </row>
    <row r="129" spans="1:12" x14ac:dyDescent="0.2">
      <c r="A129" s="74" t="s">
        <v>291</v>
      </c>
      <c r="B129" s="74" t="s">
        <v>16</v>
      </c>
      <c r="C129" s="74">
        <v>15.8</v>
      </c>
      <c r="D129" s="74">
        <v>0</v>
      </c>
      <c r="E129" s="93">
        <v>0</v>
      </c>
      <c r="F129" s="94">
        <v>0</v>
      </c>
      <c r="G129" s="93">
        <v>0</v>
      </c>
      <c r="H129" s="94">
        <v>0</v>
      </c>
      <c r="I129" s="93">
        <v>0</v>
      </c>
      <c r="J129" s="94">
        <v>0</v>
      </c>
      <c r="K129" s="93">
        <v>0</v>
      </c>
      <c r="L129" s="44" t="s">
        <v>64</v>
      </c>
    </row>
    <row r="130" spans="1:12" x14ac:dyDescent="0.2">
      <c r="A130" s="74"/>
      <c r="B130" s="74"/>
      <c r="C130" s="74"/>
      <c r="D130" s="74"/>
      <c r="E130" s="93"/>
      <c r="F130" s="94"/>
      <c r="G130" s="93"/>
      <c r="H130" s="94"/>
      <c r="I130" s="93"/>
      <c r="J130" s="94"/>
      <c r="K130" s="93"/>
      <c r="L130" s="44" t="s">
        <v>64</v>
      </c>
    </row>
    <row r="131" spans="1:12" x14ac:dyDescent="0.2">
      <c r="A131" s="74"/>
      <c r="B131" s="74"/>
      <c r="C131" s="74"/>
      <c r="D131" s="74"/>
      <c r="E131" s="93"/>
      <c r="F131" s="94"/>
      <c r="G131" s="93"/>
      <c r="H131" s="94"/>
      <c r="I131" s="93"/>
      <c r="J131" s="94"/>
      <c r="K131" s="93"/>
      <c r="L131" s="45" t="s">
        <v>64</v>
      </c>
    </row>
    <row r="132" spans="1:12" s="26" customFormat="1" ht="54" x14ac:dyDescent="0.2">
      <c r="A132" s="25" t="s">
        <v>71</v>
      </c>
      <c r="B132" s="37" t="s">
        <v>22</v>
      </c>
      <c r="C132" s="33"/>
      <c r="D132" s="33"/>
      <c r="E132" s="39"/>
      <c r="F132" s="32"/>
      <c r="G132" s="39"/>
      <c r="H132" s="32"/>
      <c r="I132" s="39"/>
      <c r="J132" s="32"/>
      <c r="K132" s="47"/>
      <c r="L132" s="36" t="s">
        <v>262</v>
      </c>
    </row>
    <row r="133" spans="1:12" x14ac:dyDescent="0.2">
      <c r="A133" s="7" t="s">
        <v>2</v>
      </c>
      <c r="B133" s="4" t="s">
        <v>3</v>
      </c>
      <c r="C133" s="74"/>
      <c r="D133" s="74"/>
      <c r="E133" s="93"/>
      <c r="F133" s="94"/>
      <c r="G133" s="93"/>
      <c r="H133" s="94"/>
      <c r="I133" s="93"/>
      <c r="J133" s="94"/>
      <c r="K133" s="93"/>
      <c r="L133" s="44" t="s">
        <v>64</v>
      </c>
    </row>
    <row r="134" spans="1:12" x14ac:dyDescent="0.2">
      <c r="A134" s="7" t="s">
        <v>4</v>
      </c>
      <c r="B134" s="4" t="s">
        <v>3</v>
      </c>
      <c r="C134" s="74"/>
      <c r="D134" s="74"/>
      <c r="E134" s="93"/>
      <c r="F134" s="94"/>
      <c r="G134" s="93"/>
      <c r="H134" s="94"/>
      <c r="I134" s="93"/>
      <c r="J134" s="94"/>
      <c r="K134" s="93"/>
      <c r="L134" s="44" t="s">
        <v>64</v>
      </c>
    </row>
    <row r="135" spans="1:12" x14ac:dyDescent="0.2">
      <c r="A135" s="7" t="s">
        <v>5</v>
      </c>
      <c r="B135" s="4" t="s">
        <v>3</v>
      </c>
      <c r="C135" s="74"/>
      <c r="D135" s="74"/>
      <c r="E135" s="93"/>
      <c r="F135" s="94"/>
      <c r="G135" s="93"/>
      <c r="H135" s="94"/>
      <c r="I135" s="93"/>
      <c r="J135" s="94"/>
      <c r="K135" s="93"/>
      <c r="L135" s="44" t="s">
        <v>64</v>
      </c>
    </row>
    <row r="136" spans="1:12" x14ac:dyDescent="0.2">
      <c r="A136" s="7" t="s">
        <v>6</v>
      </c>
      <c r="B136" s="4" t="s">
        <v>3</v>
      </c>
      <c r="C136" s="74"/>
      <c r="D136" s="74"/>
      <c r="E136" s="93"/>
      <c r="F136" s="94"/>
      <c r="G136" s="93"/>
      <c r="H136" s="94"/>
      <c r="I136" s="93"/>
      <c r="J136" s="94"/>
      <c r="K136" s="93"/>
      <c r="L136" s="44" t="s">
        <v>64</v>
      </c>
    </row>
    <row r="137" spans="1:12" x14ac:dyDescent="0.2">
      <c r="A137" s="7" t="s">
        <v>7</v>
      </c>
      <c r="B137" s="4" t="s">
        <v>3</v>
      </c>
      <c r="C137" s="74"/>
      <c r="D137" s="74"/>
      <c r="E137" s="93"/>
      <c r="F137" s="94"/>
      <c r="G137" s="93"/>
      <c r="H137" s="94"/>
      <c r="I137" s="93"/>
      <c r="J137" s="94"/>
      <c r="K137" s="93"/>
      <c r="L137" s="44" t="s">
        <v>64</v>
      </c>
    </row>
    <row r="138" spans="1:12" x14ac:dyDescent="0.2">
      <c r="A138" s="7" t="s">
        <v>124</v>
      </c>
      <c r="B138" s="4" t="s">
        <v>3</v>
      </c>
      <c r="C138" s="74"/>
      <c r="D138" s="74"/>
      <c r="E138" s="93"/>
      <c r="F138" s="94"/>
      <c r="G138" s="93"/>
      <c r="H138" s="94"/>
      <c r="I138" s="93"/>
      <c r="J138" s="94"/>
      <c r="K138" s="93"/>
      <c r="L138" s="44" t="s">
        <v>64</v>
      </c>
    </row>
    <row r="139" spans="1:12" ht="19.5" x14ac:dyDescent="0.2">
      <c r="A139" s="7" t="s">
        <v>8</v>
      </c>
      <c r="B139" s="4" t="s">
        <v>3</v>
      </c>
      <c r="C139" s="74"/>
      <c r="D139" s="74"/>
      <c r="E139" s="93"/>
      <c r="F139" s="94"/>
      <c r="G139" s="93"/>
      <c r="H139" s="94"/>
      <c r="I139" s="93"/>
      <c r="J139" s="94"/>
      <c r="K139" s="93"/>
      <c r="L139" s="44" t="s">
        <v>64</v>
      </c>
    </row>
    <row r="140" spans="1:12" ht="19.5" x14ac:dyDescent="0.2">
      <c r="A140" s="7" t="s">
        <v>9</v>
      </c>
      <c r="B140" s="4" t="s">
        <v>3</v>
      </c>
      <c r="C140" s="74"/>
      <c r="D140" s="74"/>
      <c r="E140" s="93"/>
      <c r="F140" s="94"/>
      <c r="G140" s="93"/>
      <c r="H140" s="94"/>
      <c r="I140" s="93"/>
      <c r="J140" s="94"/>
      <c r="K140" s="93"/>
      <c r="L140" s="44" t="s">
        <v>64</v>
      </c>
    </row>
    <row r="141" spans="1:12" x14ac:dyDescent="0.2">
      <c r="A141" s="7" t="s">
        <v>125</v>
      </c>
      <c r="B141" s="4" t="s">
        <v>3</v>
      </c>
      <c r="C141" s="74"/>
      <c r="D141" s="74"/>
      <c r="E141" s="93"/>
      <c r="F141" s="94"/>
      <c r="G141" s="93"/>
      <c r="H141" s="94"/>
      <c r="I141" s="93"/>
      <c r="J141" s="94"/>
      <c r="K141" s="93"/>
      <c r="L141" s="44" t="s">
        <v>64</v>
      </c>
    </row>
    <row r="142" spans="1:12" x14ac:dyDescent="0.2">
      <c r="A142" s="7" t="s">
        <v>126</v>
      </c>
      <c r="B142" s="4" t="s">
        <v>3</v>
      </c>
      <c r="C142" s="74">
        <v>0.25</v>
      </c>
      <c r="D142" s="74">
        <v>0</v>
      </c>
      <c r="E142" s="93">
        <v>0</v>
      </c>
      <c r="F142" s="94">
        <v>0</v>
      </c>
      <c r="G142" s="93">
        <v>0</v>
      </c>
      <c r="H142" s="94">
        <v>0</v>
      </c>
      <c r="I142" s="93">
        <v>0</v>
      </c>
      <c r="J142" s="94">
        <v>0</v>
      </c>
      <c r="K142" s="93">
        <v>0</v>
      </c>
      <c r="L142" s="44" t="s">
        <v>64</v>
      </c>
    </row>
    <row r="143" spans="1:12" x14ac:dyDescent="0.2">
      <c r="A143" s="74"/>
      <c r="B143" s="74"/>
      <c r="C143" s="74"/>
      <c r="D143" s="74"/>
      <c r="E143" s="93"/>
      <c r="F143" s="94"/>
      <c r="G143" s="93"/>
      <c r="H143" s="94"/>
      <c r="I143" s="93"/>
      <c r="J143" s="94"/>
      <c r="K143" s="93"/>
      <c r="L143" s="44" t="s">
        <v>64</v>
      </c>
    </row>
    <row r="144" spans="1:12" x14ac:dyDescent="0.2">
      <c r="A144" s="74"/>
      <c r="B144" s="74"/>
      <c r="C144" s="74"/>
      <c r="D144" s="74"/>
      <c r="E144" s="93"/>
      <c r="F144" s="94"/>
      <c r="G144" s="93"/>
      <c r="H144" s="94"/>
      <c r="I144" s="93"/>
      <c r="J144" s="94"/>
      <c r="K144" s="93"/>
      <c r="L144" s="44" t="s">
        <v>64</v>
      </c>
    </row>
    <row r="145" spans="1:12" x14ac:dyDescent="0.2">
      <c r="A145" s="74"/>
      <c r="B145" s="74"/>
      <c r="C145" s="74"/>
      <c r="D145" s="74"/>
      <c r="E145" s="93"/>
      <c r="F145" s="94"/>
      <c r="G145" s="93"/>
      <c r="H145" s="94"/>
      <c r="I145" s="93"/>
      <c r="J145" s="94"/>
      <c r="K145" s="93"/>
      <c r="L145" s="45" t="s">
        <v>64</v>
      </c>
    </row>
    <row r="146" spans="1:12" s="26" customFormat="1" ht="18" x14ac:dyDescent="0.2">
      <c r="A146" s="25" t="s">
        <v>72</v>
      </c>
      <c r="B146" s="37" t="s">
        <v>22</v>
      </c>
      <c r="C146" s="89">
        <f t="shared" ref="C146:K146" si="24">C21</f>
        <v>0</v>
      </c>
      <c r="D146" s="89">
        <f t="shared" si="24"/>
        <v>0</v>
      </c>
      <c r="E146" s="90">
        <f t="shared" si="24"/>
        <v>0</v>
      </c>
      <c r="F146" s="91">
        <f t="shared" si="24"/>
        <v>0</v>
      </c>
      <c r="G146" s="90">
        <f t="shared" si="24"/>
        <v>0</v>
      </c>
      <c r="H146" s="91">
        <f t="shared" si="24"/>
        <v>0</v>
      </c>
      <c r="I146" s="90">
        <f t="shared" si="24"/>
        <v>0</v>
      </c>
      <c r="J146" s="91">
        <f t="shared" si="24"/>
        <v>0</v>
      </c>
      <c r="K146" s="90">
        <f t="shared" si="24"/>
        <v>0</v>
      </c>
      <c r="L146" s="44"/>
    </row>
    <row r="147" spans="1:12" s="26" customFormat="1" x14ac:dyDescent="0.2">
      <c r="A147" s="41" t="s">
        <v>127</v>
      </c>
      <c r="B147" s="4" t="s">
        <v>128</v>
      </c>
      <c r="C147" s="66"/>
      <c r="D147" s="66"/>
      <c r="E147" s="68"/>
      <c r="F147" s="69"/>
      <c r="G147" s="68"/>
      <c r="H147" s="69"/>
      <c r="I147" s="68"/>
      <c r="J147" s="69"/>
      <c r="K147" s="68"/>
      <c r="L147" s="44"/>
    </row>
    <row r="148" spans="1:12" x14ac:dyDescent="0.2">
      <c r="A148" s="7" t="s">
        <v>10</v>
      </c>
      <c r="B148" s="4" t="s">
        <v>60</v>
      </c>
      <c r="C148" s="66"/>
      <c r="D148" s="66"/>
      <c r="E148" s="68"/>
      <c r="F148" s="69"/>
      <c r="G148" s="68"/>
      <c r="H148" s="69"/>
      <c r="I148" s="68"/>
      <c r="J148" s="69"/>
      <c r="K148" s="68"/>
      <c r="L148" s="44"/>
    </row>
    <row r="149" spans="1:12" x14ac:dyDescent="0.2">
      <c r="A149" s="66"/>
      <c r="B149" s="66"/>
      <c r="C149" s="66"/>
      <c r="D149" s="66"/>
      <c r="E149" s="68"/>
      <c r="F149" s="69"/>
      <c r="G149" s="68"/>
      <c r="H149" s="69"/>
      <c r="I149" s="68"/>
      <c r="J149" s="69"/>
      <c r="K149" s="68"/>
      <c r="L149" s="44"/>
    </row>
    <row r="150" spans="1:12" x14ac:dyDescent="0.2">
      <c r="A150" s="66"/>
      <c r="B150" s="66"/>
      <c r="C150" s="66"/>
      <c r="D150" s="66"/>
      <c r="E150" s="68"/>
      <c r="F150" s="69"/>
      <c r="G150" s="68"/>
      <c r="H150" s="69"/>
      <c r="I150" s="68"/>
      <c r="J150" s="69"/>
      <c r="K150" s="68"/>
      <c r="L150" s="44"/>
    </row>
    <row r="151" spans="1:12" x14ac:dyDescent="0.2">
      <c r="A151" s="66"/>
      <c r="B151" s="66"/>
      <c r="C151" s="66"/>
      <c r="D151" s="66"/>
      <c r="E151" s="68"/>
      <c r="F151" s="69"/>
      <c r="G151" s="68"/>
      <c r="H151" s="69"/>
      <c r="I151" s="68"/>
      <c r="J151" s="69"/>
      <c r="K151" s="68"/>
      <c r="L151" s="45"/>
    </row>
    <row r="152" spans="1:12" s="26" customFormat="1" ht="18" x14ac:dyDescent="0.2">
      <c r="A152" s="25" t="s">
        <v>73</v>
      </c>
      <c r="B152" s="37" t="s">
        <v>22</v>
      </c>
      <c r="C152" s="89">
        <f t="shared" ref="C152:K152" si="25">C25</f>
        <v>0</v>
      </c>
      <c r="D152" s="89">
        <f t="shared" si="25"/>
        <v>0</v>
      </c>
      <c r="E152" s="90">
        <f t="shared" si="25"/>
        <v>0</v>
      </c>
      <c r="F152" s="91">
        <f t="shared" si="25"/>
        <v>0</v>
      </c>
      <c r="G152" s="90">
        <f t="shared" si="25"/>
        <v>0</v>
      </c>
      <c r="H152" s="91">
        <f t="shared" si="25"/>
        <v>0</v>
      </c>
      <c r="I152" s="90">
        <f t="shared" si="25"/>
        <v>0</v>
      </c>
      <c r="J152" s="91">
        <f t="shared" si="25"/>
        <v>0</v>
      </c>
      <c r="K152" s="90">
        <f t="shared" si="25"/>
        <v>0</v>
      </c>
      <c r="L152" s="44"/>
    </row>
    <row r="153" spans="1:12" x14ac:dyDescent="0.2">
      <c r="A153" s="7" t="s">
        <v>82</v>
      </c>
      <c r="B153" s="4" t="s">
        <v>61</v>
      </c>
      <c r="C153" s="66"/>
      <c r="D153" s="66"/>
      <c r="E153" s="68"/>
      <c r="F153" s="69"/>
      <c r="G153" s="68"/>
      <c r="H153" s="69"/>
      <c r="I153" s="68"/>
      <c r="J153" s="69"/>
      <c r="K153" s="68"/>
      <c r="L153" s="44"/>
    </row>
    <row r="154" spans="1:12" x14ac:dyDescent="0.2">
      <c r="A154" s="7" t="s">
        <v>129</v>
      </c>
      <c r="B154" s="4" t="s">
        <v>61</v>
      </c>
      <c r="C154" s="66"/>
      <c r="D154" s="66"/>
      <c r="E154" s="68"/>
      <c r="F154" s="69"/>
      <c r="G154" s="68"/>
      <c r="H154" s="69"/>
      <c r="I154" s="68"/>
      <c r="J154" s="69"/>
      <c r="K154" s="68"/>
      <c r="L154" s="44"/>
    </row>
    <row r="155" spans="1:12" x14ac:dyDescent="0.2">
      <c r="A155" s="7" t="s">
        <v>11</v>
      </c>
      <c r="B155" s="4" t="s">
        <v>61</v>
      </c>
      <c r="C155" s="66"/>
      <c r="D155" s="66"/>
      <c r="E155" s="68"/>
      <c r="F155" s="69"/>
      <c r="G155" s="68"/>
      <c r="H155" s="69"/>
      <c r="I155" s="68"/>
      <c r="J155" s="69"/>
      <c r="K155" s="68"/>
      <c r="L155" s="44"/>
    </row>
    <row r="156" spans="1:12" x14ac:dyDescent="0.2">
      <c r="A156" s="7" t="s">
        <v>130</v>
      </c>
      <c r="B156" s="4" t="s">
        <v>61</v>
      </c>
      <c r="C156" s="66"/>
      <c r="D156" s="66"/>
      <c r="E156" s="68"/>
      <c r="F156" s="69"/>
      <c r="G156" s="68"/>
      <c r="H156" s="69"/>
      <c r="I156" s="68"/>
      <c r="J156" s="69"/>
      <c r="K156" s="68"/>
      <c r="L156" s="44"/>
    </row>
    <row r="157" spans="1:12" x14ac:dyDescent="0.2">
      <c r="A157" s="7" t="s">
        <v>131</v>
      </c>
      <c r="B157" s="4" t="s">
        <v>61</v>
      </c>
      <c r="C157" s="66"/>
      <c r="D157" s="66"/>
      <c r="E157" s="68"/>
      <c r="F157" s="69"/>
      <c r="G157" s="68"/>
      <c r="H157" s="69"/>
      <c r="I157" s="68"/>
      <c r="J157" s="69"/>
      <c r="K157" s="68"/>
      <c r="L157" s="44"/>
    </row>
    <row r="158" spans="1:12" x14ac:dyDescent="0.2">
      <c r="A158" s="7" t="s">
        <v>132</v>
      </c>
      <c r="B158" s="4" t="s">
        <v>61</v>
      </c>
      <c r="C158" s="66"/>
      <c r="D158" s="66"/>
      <c r="E158" s="68"/>
      <c r="F158" s="69"/>
      <c r="G158" s="68"/>
      <c r="H158" s="69"/>
      <c r="I158" s="68"/>
      <c r="J158" s="69"/>
      <c r="K158" s="68"/>
      <c r="L158" s="44"/>
    </row>
    <row r="159" spans="1:12" x14ac:dyDescent="0.2">
      <c r="A159" s="7" t="s">
        <v>243</v>
      </c>
      <c r="B159" s="4" t="s">
        <v>61</v>
      </c>
      <c r="C159" s="66"/>
      <c r="D159" s="66"/>
      <c r="E159" s="68"/>
      <c r="F159" s="69"/>
      <c r="G159" s="68"/>
      <c r="H159" s="69"/>
      <c r="I159" s="68"/>
      <c r="J159" s="69"/>
      <c r="K159" s="68"/>
      <c r="L159" s="44"/>
    </row>
    <row r="160" spans="1:12" x14ac:dyDescent="0.2">
      <c r="A160" s="7" t="s">
        <v>133</v>
      </c>
      <c r="B160" s="4" t="s">
        <v>61</v>
      </c>
      <c r="C160" s="66"/>
      <c r="D160" s="66"/>
      <c r="E160" s="68"/>
      <c r="F160" s="69"/>
      <c r="G160" s="68"/>
      <c r="H160" s="69"/>
      <c r="I160" s="68"/>
      <c r="J160" s="69"/>
      <c r="K160" s="68"/>
      <c r="L160" s="44"/>
    </row>
    <row r="161" spans="1:12" x14ac:dyDescent="0.2">
      <c r="A161" s="7" t="s">
        <v>134</v>
      </c>
      <c r="B161" s="4" t="s">
        <v>61</v>
      </c>
      <c r="C161" s="66"/>
      <c r="D161" s="66"/>
      <c r="E161" s="68"/>
      <c r="F161" s="69"/>
      <c r="G161" s="68"/>
      <c r="H161" s="69"/>
      <c r="I161" s="68"/>
      <c r="J161" s="69"/>
      <c r="K161" s="68"/>
      <c r="L161" s="44"/>
    </row>
    <row r="162" spans="1:12" x14ac:dyDescent="0.2">
      <c r="A162" s="7" t="s">
        <v>244</v>
      </c>
      <c r="B162" s="4" t="s">
        <v>61</v>
      </c>
      <c r="C162" s="66"/>
      <c r="D162" s="66"/>
      <c r="E162" s="68"/>
      <c r="F162" s="69"/>
      <c r="G162" s="68"/>
      <c r="H162" s="69"/>
      <c r="I162" s="68"/>
      <c r="J162" s="69"/>
      <c r="K162" s="68"/>
      <c r="L162" s="44"/>
    </row>
    <row r="163" spans="1:12" x14ac:dyDescent="0.2">
      <c r="A163" s="7" t="s">
        <v>245</v>
      </c>
      <c r="B163" s="4" t="s">
        <v>61</v>
      </c>
      <c r="C163" s="66"/>
      <c r="D163" s="66"/>
      <c r="E163" s="68"/>
      <c r="F163" s="69"/>
      <c r="G163" s="68"/>
      <c r="H163" s="69"/>
      <c r="I163" s="68"/>
      <c r="J163" s="69"/>
      <c r="K163" s="68"/>
      <c r="L163" s="44"/>
    </row>
    <row r="164" spans="1:12" x14ac:dyDescent="0.2">
      <c r="A164" s="66"/>
      <c r="B164" s="66"/>
      <c r="C164" s="66"/>
      <c r="D164" s="66"/>
      <c r="E164" s="68"/>
      <c r="F164" s="69"/>
      <c r="G164" s="68"/>
      <c r="H164" s="69"/>
      <c r="I164" s="68"/>
      <c r="J164" s="69"/>
      <c r="K164" s="68"/>
      <c r="L164" s="44"/>
    </row>
    <row r="165" spans="1:12" x14ac:dyDescent="0.2">
      <c r="A165" s="66"/>
      <c r="B165" s="66"/>
      <c r="C165" s="66"/>
      <c r="D165" s="66"/>
      <c r="E165" s="68"/>
      <c r="F165" s="69"/>
      <c r="G165" s="68"/>
      <c r="H165" s="69"/>
      <c r="I165" s="68"/>
      <c r="J165" s="69"/>
      <c r="K165" s="68"/>
      <c r="L165" s="44"/>
    </row>
    <row r="166" spans="1:12" x14ac:dyDescent="0.2">
      <c r="A166" s="66"/>
      <c r="B166" s="66"/>
      <c r="C166" s="66"/>
      <c r="D166" s="66"/>
      <c r="E166" s="68"/>
      <c r="F166" s="69"/>
      <c r="G166" s="68"/>
      <c r="H166" s="69"/>
      <c r="I166" s="68"/>
      <c r="J166" s="69"/>
      <c r="K166" s="68"/>
      <c r="L166" s="45"/>
    </row>
    <row r="167" spans="1:12" s="26" customFormat="1" ht="18" x14ac:dyDescent="0.2">
      <c r="A167" s="25" t="s">
        <v>74</v>
      </c>
      <c r="B167" s="37" t="s">
        <v>22</v>
      </c>
      <c r="C167" s="89">
        <f t="shared" ref="C167:K167" si="26">C29</f>
        <v>0</v>
      </c>
      <c r="D167" s="89">
        <f t="shared" si="26"/>
        <v>0</v>
      </c>
      <c r="E167" s="90">
        <f t="shared" si="26"/>
        <v>0</v>
      </c>
      <c r="F167" s="91">
        <f t="shared" si="26"/>
        <v>0</v>
      </c>
      <c r="G167" s="90">
        <f t="shared" si="26"/>
        <v>0</v>
      </c>
      <c r="H167" s="91">
        <f t="shared" si="26"/>
        <v>0</v>
      </c>
      <c r="I167" s="90">
        <f t="shared" si="26"/>
        <v>0</v>
      </c>
      <c r="J167" s="91">
        <f t="shared" si="26"/>
        <v>0</v>
      </c>
      <c r="K167" s="90">
        <f t="shared" si="26"/>
        <v>0</v>
      </c>
      <c r="L167" s="44"/>
    </row>
    <row r="168" spans="1:12" s="26" customFormat="1" x14ac:dyDescent="0.2">
      <c r="A168" s="41" t="s">
        <v>135</v>
      </c>
      <c r="B168" s="4" t="s">
        <v>136</v>
      </c>
      <c r="C168" s="66"/>
      <c r="D168" s="66"/>
      <c r="E168" s="68"/>
      <c r="F168" s="69"/>
      <c r="G168" s="68"/>
      <c r="H168" s="69"/>
      <c r="I168" s="68"/>
      <c r="J168" s="69"/>
      <c r="K168" s="68"/>
      <c r="L168" s="44"/>
    </row>
    <row r="169" spans="1:12" s="26" customFormat="1" x14ac:dyDescent="0.2">
      <c r="A169" s="41" t="s">
        <v>137</v>
      </c>
      <c r="B169" s="4" t="s">
        <v>136</v>
      </c>
      <c r="C169" s="66"/>
      <c r="D169" s="66"/>
      <c r="E169" s="68"/>
      <c r="F169" s="69"/>
      <c r="G169" s="68"/>
      <c r="H169" s="69"/>
      <c r="I169" s="68"/>
      <c r="J169" s="69"/>
      <c r="K169" s="68"/>
      <c r="L169" s="44"/>
    </row>
    <row r="170" spans="1:12" s="26" customFormat="1" x14ac:dyDescent="0.2">
      <c r="A170" s="42" t="s">
        <v>138</v>
      </c>
      <c r="B170" s="4" t="s">
        <v>62</v>
      </c>
      <c r="C170" s="66"/>
      <c r="D170" s="66"/>
      <c r="E170" s="68"/>
      <c r="F170" s="69"/>
      <c r="G170" s="68"/>
      <c r="H170" s="69"/>
      <c r="I170" s="68"/>
      <c r="J170" s="69"/>
      <c r="K170" s="68"/>
      <c r="L170" s="44"/>
    </row>
    <row r="171" spans="1:12" x14ac:dyDescent="0.2">
      <c r="A171" s="7" t="s">
        <v>139</v>
      </c>
      <c r="B171" s="4" t="s">
        <v>62</v>
      </c>
      <c r="C171" s="66"/>
      <c r="D171" s="66"/>
      <c r="E171" s="68"/>
      <c r="F171" s="69"/>
      <c r="G171" s="68"/>
      <c r="H171" s="69"/>
      <c r="I171" s="68"/>
      <c r="J171" s="69"/>
      <c r="K171" s="68"/>
      <c r="L171" s="44"/>
    </row>
    <row r="172" spans="1:12" x14ac:dyDescent="0.2">
      <c r="A172" s="7" t="s">
        <v>140</v>
      </c>
      <c r="B172" s="4" t="s">
        <v>62</v>
      </c>
      <c r="C172" s="66"/>
      <c r="D172" s="66"/>
      <c r="E172" s="68"/>
      <c r="F172" s="69"/>
      <c r="G172" s="68"/>
      <c r="H172" s="69"/>
      <c r="I172" s="68"/>
      <c r="J172" s="69"/>
      <c r="K172" s="68"/>
      <c r="L172" s="44"/>
    </row>
    <row r="173" spans="1:12" x14ac:dyDescent="0.2">
      <c r="A173" s="7" t="s">
        <v>141</v>
      </c>
      <c r="B173" s="4" t="s">
        <v>62</v>
      </c>
      <c r="C173" s="66"/>
      <c r="D173" s="66"/>
      <c r="E173" s="68"/>
      <c r="F173" s="69"/>
      <c r="G173" s="68"/>
      <c r="H173" s="69"/>
      <c r="I173" s="68"/>
      <c r="J173" s="69"/>
      <c r="K173" s="68"/>
      <c r="L173" s="44"/>
    </row>
    <row r="174" spans="1:12" x14ac:dyDescent="0.2">
      <c r="A174" s="42" t="s">
        <v>264</v>
      </c>
      <c r="B174" s="48" t="s">
        <v>62</v>
      </c>
      <c r="C174" s="66"/>
      <c r="D174" s="66"/>
      <c r="E174" s="68"/>
      <c r="F174" s="69"/>
      <c r="G174" s="68"/>
      <c r="H174" s="69"/>
      <c r="I174" s="68"/>
      <c r="J174" s="69"/>
      <c r="K174" s="68"/>
      <c r="L174" s="44"/>
    </row>
    <row r="175" spans="1:12" x14ac:dyDescent="0.2">
      <c r="A175" s="42" t="s">
        <v>263</v>
      </c>
      <c r="B175" s="48" t="s">
        <v>61</v>
      </c>
      <c r="C175" s="66"/>
      <c r="D175" s="66"/>
      <c r="E175" s="68"/>
      <c r="F175" s="69"/>
      <c r="G175" s="68"/>
      <c r="H175" s="69"/>
      <c r="I175" s="68"/>
      <c r="J175" s="69"/>
      <c r="K175" s="68"/>
      <c r="L175" s="44"/>
    </row>
    <row r="176" spans="1:12" x14ac:dyDescent="0.2">
      <c r="A176" s="42" t="s">
        <v>280</v>
      </c>
      <c r="B176" s="129" t="s">
        <v>281</v>
      </c>
      <c r="C176" s="66"/>
      <c r="D176" s="66"/>
      <c r="E176" s="68"/>
      <c r="F176" s="69"/>
      <c r="G176" s="68"/>
      <c r="H176" s="69"/>
      <c r="I176" s="68"/>
      <c r="J176" s="69"/>
      <c r="K176" s="68"/>
      <c r="L176" s="44"/>
    </row>
    <row r="177" spans="1:12" x14ac:dyDescent="0.2">
      <c r="A177" s="66"/>
      <c r="B177" s="66"/>
      <c r="C177" s="66"/>
      <c r="D177" s="66"/>
      <c r="E177" s="68"/>
      <c r="F177" s="69"/>
      <c r="G177" s="68"/>
      <c r="H177" s="69"/>
      <c r="I177" s="68"/>
      <c r="J177" s="69"/>
      <c r="K177" s="68"/>
      <c r="L177" s="44"/>
    </row>
    <row r="178" spans="1:12" x14ac:dyDescent="0.2">
      <c r="A178" s="66"/>
      <c r="B178" s="66"/>
      <c r="C178" s="66"/>
      <c r="D178" s="66"/>
      <c r="E178" s="68"/>
      <c r="F178" s="69"/>
      <c r="G178" s="68"/>
      <c r="H178" s="69"/>
      <c r="I178" s="68"/>
      <c r="J178" s="69"/>
      <c r="K178" s="68"/>
      <c r="L178" s="44"/>
    </row>
    <row r="179" spans="1:12" x14ac:dyDescent="0.2">
      <c r="A179" s="66"/>
      <c r="B179" s="66"/>
      <c r="C179" s="66"/>
      <c r="D179" s="66"/>
      <c r="E179" s="68"/>
      <c r="F179" s="69"/>
      <c r="G179" s="68"/>
      <c r="H179" s="69"/>
      <c r="I179" s="68"/>
      <c r="J179" s="69"/>
      <c r="K179" s="68"/>
      <c r="L179" s="45"/>
    </row>
    <row r="180" spans="1:12" s="26" customFormat="1" ht="36" x14ac:dyDescent="0.2">
      <c r="A180" s="25" t="s">
        <v>75</v>
      </c>
      <c r="B180" s="37" t="s">
        <v>22</v>
      </c>
      <c r="C180" s="89">
        <f t="shared" ref="C180:K180" si="27">C33</f>
        <v>99.876432878587423</v>
      </c>
      <c r="D180" s="89">
        <f t="shared" si="27"/>
        <v>102.8</v>
      </c>
      <c r="E180" s="90">
        <f t="shared" si="27"/>
        <v>101</v>
      </c>
      <c r="F180" s="91">
        <f t="shared" si="27"/>
        <v>100.1</v>
      </c>
      <c r="G180" s="90">
        <f t="shared" si="27"/>
        <v>101.30470880140035</v>
      </c>
      <c r="H180" s="91">
        <f t="shared" si="27"/>
        <v>101.79937545482215</v>
      </c>
      <c r="I180" s="90">
        <f t="shared" si="27"/>
        <v>102.20064433026947</v>
      </c>
      <c r="J180" s="91">
        <f t="shared" si="27"/>
        <v>102.8</v>
      </c>
      <c r="K180" s="90">
        <f t="shared" si="27"/>
        <v>103.5</v>
      </c>
      <c r="L180" s="44"/>
    </row>
    <row r="181" spans="1:12" x14ac:dyDescent="0.2">
      <c r="A181" s="7" t="s">
        <v>92</v>
      </c>
      <c r="B181" s="4" t="s">
        <v>59</v>
      </c>
      <c r="C181" s="66">
        <v>22.54</v>
      </c>
      <c r="D181" s="66">
        <v>23.1</v>
      </c>
      <c r="E181" s="68">
        <v>23.36</v>
      </c>
      <c r="F181" s="69">
        <v>23.38</v>
      </c>
      <c r="G181" s="68">
        <v>23.7</v>
      </c>
      <c r="H181" s="69">
        <v>23.8</v>
      </c>
      <c r="I181" s="68">
        <v>24.22</v>
      </c>
      <c r="J181" s="69">
        <v>24.47</v>
      </c>
      <c r="K181" s="68">
        <v>25.07</v>
      </c>
      <c r="L181" s="44"/>
    </row>
    <row r="182" spans="1:12" x14ac:dyDescent="0.2">
      <c r="A182" s="7" t="s">
        <v>142</v>
      </c>
      <c r="B182" s="4" t="s">
        <v>59</v>
      </c>
      <c r="C182" s="66"/>
      <c r="D182" s="66"/>
      <c r="E182" s="68"/>
      <c r="F182" s="69"/>
      <c r="G182" s="68"/>
      <c r="H182" s="69"/>
      <c r="I182" s="68"/>
      <c r="J182" s="69"/>
      <c r="K182" s="68"/>
      <c r="L182" s="44"/>
    </row>
    <row r="183" spans="1:12" x14ac:dyDescent="0.2">
      <c r="A183" s="7" t="s">
        <v>143</v>
      </c>
      <c r="B183" s="4" t="s">
        <v>59</v>
      </c>
      <c r="C183" s="66"/>
      <c r="D183" s="66"/>
      <c r="E183" s="68"/>
      <c r="F183" s="69"/>
      <c r="G183" s="68"/>
      <c r="H183" s="69"/>
      <c r="I183" s="68"/>
      <c r="J183" s="69"/>
      <c r="K183" s="68"/>
      <c r="L183" s="44"/>
    </row>
    <row r="184" spans="1:12" x14ac:dyDescent="0.2">
      <c r="A184" s="7" t="s">
        <v>144</v>
      </c>
      <c r="B184" s="4" t="s">
        <v>59</v>
      </c>
      <c r="C184" s="66"/>
      <c r="D184" s="66"/>
      <c r="E184" s="68"/>
      <c r="F184" s="69"/>
      <c r="G184" s="68"/>
      <c r="H184" s="69"/>
      <c r="I184" s="68"/>
      <c r="J184" s="69"/>
      <c r="K184" s="68"/>
      <c r="L184" s="44"/>
    </row>
    <row r="185" spans="1:12" x14ac:dyDescent="0.2">
      <c r="A185" s="7" t="s">
        <v>145</v>
      </c>
      <c r="B185" s="4" t="s">
        <v>59</v>
      </c>
      <c r="C185" s="66"/>
      <c r="D185" s="66"/>
      <c r="E185" s="68"/>
      <c r="F185" s="69"/>
      <c r="G185" s="68"/>
      <c r="H185" s="69"/>
      <c r="I185" s="68"/>
      <c r="J185" s="69"/>
      <c r="K185" s="68"/>
      <c r="L185" s="44"/>
    </row>
    <row r="186" spans="1:12" x14ac:dyDescent="0.2">
      <c r="A186" s="42" t="s">
        <v>146</v>
      </c>
      <c r="B186" s="4" t="s">
        <v>59</v>
      </c>
      <c r="C186" s="66"/>
      <c r="D186" s="66"/>
      <c r="E186" s="68"/>
      <c r="F186" s="69"/>
      <c r="G186" s="68"/>
      <c r="H186" s="69"/>
      <c r="I186" s="68"/>
      <c r="J186" s="69"/>
      <c r="K186" s="68"/>
      <c r="L186" s="44"/>
    </row>
    <row r="187" spans="1:12" x14ac:dyDescent="0.2">
      <c r="A187" s="7" t="s">
        <v>147</v>
      </c>
      <c r="B187" s="4" t="s">
        <v>59</v>
      </c>
      <c r="C187" s="66"/>
      <c r="D187" s="66"/>
      <c r="E187" s="68"/>
      <c r="F187" s="69"/>
      <c r="G187" s="68"/>
      <c r="H187" s="69"/>
      <c r="I187" s="68"/>
      <c r="J187" s="69"/>
      <c r="K187" s="68"/>
      <c r="L187" s="44"/>
    </row>
    <row r="188" spans="1:12" x14ac:dyDescent="0.2">
      <c r="A188" s="42" t="s">
        <v>148</v>
      </c>
      <c r="B188" s="4" t="s">
        <v>59</v>
      </c>
      <c r="C188" s="66"/>
      <c r="D188" s="66"/>
      <c r="E188" s="68"/>
      <c r="F188" s="69"/>
      <c r="G188" s="68"/>
      <c r="H188" s="69"/>
      <c r="I188" s="68"/>
      <c r="J188" s="69"/>
      <c r="K188" s="68"/>
      <c r="L188" s="44"/>
    </row>
    <row r="189" spans="1:12" x14ac:dyDescent="0.2">
      <c r="A189" s="7" t="s">
        <v>76</v>
      </c>
      <c r="B189" s="4" t="s">
        <v>59</v>
      </c>
      <c r="C189" s="66"/>
      <c r="D189" s="66"/>
      <c r="E189" s="68"/>
      <c r="F189" s="69"/>
      <c r="G189" s="68"/>
      <c r="H189" s="69"/>
      <c r="I189" s="68"/>
      <c r="J189" s="69"/>
      <c r="K189" s="68"/>
      <c r="L189" s="44"/>
    </row>
    <row r="190" spans="1:12" x14ac:dyDescent="0.2">
      <c r="A190" s="7" t="s">
        <v>77</v>
      </c>
      <c r="B190" s="4" t="s">
        <v>59</v>
      </c>
      <c r="C190" s="66"/>
      <c r="D190" s="66"/>
      <c r="E190" s="68"/>
      <c r="F190" s="69"/>
      <c r="G190" s="68"/>
      <c r="H190" s="69"/>
      <c r="I190" s="68"/>
      <c r="J190" s="69"/>
      <c r="K190" s="68"/>
      <c r="L190" s="44"/>
    </row>
    <row r="191" spans="1:12" x14ac:dyDescent="0.2">
      <c r="A191" s="7" t="s">
        <v>149</v>
      </c>
      <c r="B191" s="4" t="s">
        <v>59</v>
      </c>
      <c r="C191" s="66"/>
      <c r="D191" s="66"/>
      <c r="E191" s="68"/>
      <c r="F191" s="69"/>
      <c r="G191" s="68"/>
      <c r="H191" s="69"/>
      <c r="I191" s="68"/>
      <c r="J191" s="69"/>
      <c r="K191" s="68"/>
      <c r="L191" s="44"/>
    </row>
    <row r="192" spans="1:12" x14ac:dyDescent="0.2">
      <c r="A192" s="7" t="s">
        <v>150</v>
      </c>
      <c r="B192" s="4" t="s">
        <v>59</v>
      </c>
      <c r="C192" s="66"/>
      <c r="D192" s="66"/>
      <c r="E192" s="68"/>
      <c r="F192" s="69"/>
      <c r="G192" s="68"/>
      <c r="H192" s="69"/>
      <c r="I192" s="68"/>
      <c r="J192" s="69"/>
      <c r="K192" s="68"/>
      <c r="L192" s="44"/>
    </row>
    <row r="193" spans="1:12" x14ac:dyDescent="0.2">
      <c r="A193" s="7" t="s">
        <v>151</v>
      </c>
      <c r="B193" s="4" t="s">
        <v>59</v>
      </c>
      <c r="C193" s="66"/>
      <c r="D193" s="66"/>
      <c r="E193" s="68"/>
      <c r="F193" s="69"/>
      <c r="G193" s="68"/>
      <c r="H193" s="69"/>
      <c r="I193" s="68"/>
      <c r="J193" s="69"/>
      <c r="K193" s="68"/>
      <c r="L193" s="44"/>
    </row>
    <row r="194" spans="1:12" x14ac:dyDescent="0.2">
      <c r="A194" s="7" t="s">
        <v>152</v>
      </c>
      <c r="B194" s="4" t="s">
        <v>87</v>
      </c>
      <c r="C194" s="66"/>
      <c r="D194" s="66"/>
      <c r="E194" s="68"/>
      <c r="F194" s="69"/>
      <c r="G194" s="68"/>
      <c r="H194" s="69"/>
      <c r="I194" s="68"/>
      <c r="J194" s="69"/>
      <c r="K194" s="68"/>
      <c r="L194" s="44"/>
    </row>
    <row r="195" spans="1:12" x14ac:dyDescent="0.2">
      <c r="A195" s="7" t="s">
        <v>153</v>
      </c>
      <c r="B195" s="4" t="s">
        <v>59</v>
      </c>
      <c r="C195" s="66"/>
      <c r="D195" s="66"/>
      <c r="E195" s="68"/>
      <c r="F195" s="69"/>
      <c r="G195" s="68"/>
      <c r="H195" s="69"/>
      <c r="I195" s="68"/>
      <c r="J195" s="69"/>
      <c r="K195" s="68"/>
      <c r="L195" s="44"/>
    </row>
    <row r="196" spans="1:12" x14ac:dyDescent="0.2">
      <c r="A196" s="7" t="s">
        <v>154</v>
      </c>
      <c r="B196" s="4" t="s">
        <v>87</v>
      </c>
      <c r="C196" s="66"/>
      <c r="D196" s="66"/>
      <c r="E196" s="68"/>
      <c r="F196" s="69"/>
      <c r="G196" s="68"/>
      <c r="H196" s="69"/>
      <c r="I196" s="68"/>
      <c r="J196" s="69"/>
      <c r="K196" s="68"/>
      <c r="L196" s="44"/>
    </row>
    <row r="197" spans="1:12" x14ac:dyDescent="0.2">
      <c r="A197" s="7" t="s">
        <v>155</v>
      </c>
      <c r="B197" s="4" t="s">
        <v>87</v>
      </c>
      <c r="C197" s="66"/>
      <c r="D197" s="66"/>
      <c r="E197" s="68"/>
      <c r="F197" s="69"/>
      <c r="G197" s="68"/>
      <c r="H197" s="69"/>
      <c r="I197" s="68"/>
      <c r="J197" s="69"/>
      <c r="K197" s="68"/>
      <c r="L197" s="44"/>
    </row>
    <row r="198" spans="1:12" x14ac:dyDescent="0.2">
      <c r="A198" s="38" t="s">
        <v>246</v>
      </c>
      <c r="B198" s="4" t="s">
        <v>87</v>
      </c>
      <c r="C198" s="66"/>
      <c r="D198" s="66"/>
      <c r="E198" s="68"/>
      <c r="F198" s="69"/>
      <c r="G198" s="68"/>
      <c r="H198" s="69"/>
      <c r="I198" s="68"/>
      <c r="J198" s="69"/>
      <c r="K198" s="68"/>
      <c r="L198" s="44"/>
    </row>
    <row r="199" spans="1:12" x14ac:dyDescent="0.2">
      <c r="A199" s="7" t="s">
        <v>156</v>
      </c>
      <c r="B199" s="4" t="s">
        <v>87</v>
      </c>
      <c r="C199" s="66"/>
      <c r="D199" s="66"/>
      <c r="E199" s="68"/>
      <c r="F199" s="69"/>
      <c r="G199" s="68"/>
      <c r="H199" s="69"/>
      <c r="I199" s="68"/>
      <c r="J199" s="69"/>
      <c r="K199" s="68"/>
      <c r="L199" s="44"/>
    </row>
    <row r="200" spans="1:12" x14ac:dyDescent="0.2">
      <c r="A200" s="42" t="s">
        <v>278</v>
      </c>
      <c r="B200" s="4" t="s">
        <v>87</v>
      </c>
      <c r="C200" s="66"/>
      <c r="D200" s="66"/>
      <c r="E200" s="68"/>
      <c r="F200" s="69"/>
      <c r="G200" s="68"/>
      <c r="H200" s="69"/>
      <c r="I200" s="68"/>
      <c r="J200" s="69"/>
      <c r="K200" s="68"/>
      <c r="L200" s="44"/>
    </row>
    <row r="201" spans="1:12" x14ac:dyDescent="0.2">
      <c r="A201" s="7" t="s">
        <v>157</v>
      </c>
      <c r="B201" s="4" t="s">
        <v>87</v>
      </c>
      <c r="C201" s="66"/>
      <c r="D201" s="66"/>
      <c r="E201" s="68"/>
      <c r="F201" s="69"/>
      <c r="G201" s="68"/>
      <c r="H201" s="69"/>
      <c r="I201" s="68"/>
      <c r="J201" s="69"/>
      <c r="K201" s="68"/>
      <c r="L201" s="44"/>
    </row>
    <row r="202" spans="1:12" x14ac:dyDescent="0.2">
      <c r="A202" s="7" t="s">
        <v>81</v>
      </c>
      <c r="B202" s="4" t="s">
        <v>16</v>
      </c>
      <c r="C202" s="66"/>
      <c r="D202" s="66"/>
      <c r="E202" s="68"/>
      <c r="F202" s="69"/>
      <c r="G202" s="68"/>
      <c r="H202" s="69"/>
      <c r="I202" s="68"/>
      <c r="J202" s="69"/>
      <c r="K202" s="68"/>
      <c r="L202" s="44"/>
    </row>
    <row r="203" spans="1:12" x14ac:dyDescent="0.2">
      <c r="A203" s="7" t="s">
        <v>93</v>
      </c>
      <c r="B203" s="4" t="s">
        <v>59</v>
      </c>
      <c r="C203" s="66"/>
      <c r="D203" s="66"/>
      <c r="E203" s="68"/>
      <c r="F203" s="69"/>
      <c r="G203" s="68"/>
      <c r="H203" s="69"/>
      <c r="I203" s="68"/>
      <c r="J203" s="69"/>
      <c r="K203" s="68"/>
      <c r="L203" s="44"/>
    </row>
    <row r="204" spans="1:12" x14ac:dyDescent="0.2">
      <c r="A204" s="7" t="s">
        <v>158</v>
      </c>
      <c r="B204" s="4" t="s">
        <v>16</v>
      </c>
      <c r="C204" s="66"/>
      <c r="D204" s="66"/>
      <c r="E204" s="68"/>
      <c r="F204" s="69"/>
      <c r="G204" s="68"/>
      <c r="H204" s="69"/>
      <c r="I204" s="68"/>
      <c r="J204" s="69"/>
      <c r="K204" s="68"/>
      <c r="L204" s="44"/>
    </row>
    <row r="205" spans="1:12" x14ac:dyDescent="0.2">
      <c r="A205" s="7" t="s">
        <v>159</v>
      </c>
      <c r="B205" s="4" t="s">
        <v>59</v>
      </c>
      <c r="C205" s="66"/>
      <c r="D205" s="66"/>
      <c r="E205" s="68"/>
      <c r="F205" s="69"/>
      <c r="G205" s="68"/>
      <c r="H205" s="69"/>
      <c r="I205" s="68"/>
      <c r="J205" s="69"/>
      <c r="K205" s="68"/>
      <c r="L205" s="44"/>
    </row>
    <row r="206" spans="1:12" x14ac:dyDescent="0.2">
      <c r="A206" s="7" t="s">
        <v>160</v>
      </c>
      <c r="B206" s="4" t="s">
        <v>16</v>
      </c>
      <c r="C206" s="66"/>
      <c r="D206" s="66"/>
      <c r="E206" s="68"/>
      <c r="F206" s="69"/>
      <c r="G206" s="68"/>
      <c r="H206" s="69"/>
      <c r="I206" s="68"/>
      <c r="J206" s="69"/>
      <c r="K206" s="68"/>
      <c r="L206" s="44"/>
    </row>
    <row r="207" spans="1:12" x14ac:dyDescent="0.2">
      <c r="A207" s="42" t="s">
        <v>265</v>
      </c>
      <c r="B207" s="48" t="s">
        <v>16</v>
      </c>
      <c r="C207" s="66">
        <v>619.26</v>
      </c>
      <c r="D207" s="66">
        <v>636.6</v>
      </c>
      <c r="E207" s="68">
        <v>643</v>
      </c>
      <c r="F207" s="69">
        <v>643.64</v>
      </c>
      <c r="G207" s="68">
        <v>651.36</v>
      </c>
      <c r="H207" s="69">
        <v>655.20000000000005</v>
      </c>
      <c r="I207" s="68">
        <v>665.68</v>
      </c>
      <c r="J207" s="69">
        <v>673.58</v>
      </c>
      <c r="K207" s="68">
        <v>688.98</v>
      </c>
      <c r="L207" s="44"/>
    </row>
    <row r="208" spans="1:12" x14ac:dyDescent="0.2">
      <c r="A208" s="66" t="s">
        <v>287</v>
      </c>
      <c r="B208" s="66" t="s">
        <v>59</v>
      </c>
      <c r="C208" s="66">
        <v>259.98</v>
      </c>
      <c r="D208" s="66">
        <v>267.27999999999997</v>
      </c>
      <c r="E208" s="68">
        <v>269.95</v>
      </c>
      <c r="F208" s="69">
        <v>270.22000000000003</v>
      </c>
      <c r="G208" s="68">
        <v>273.51</v>
      </c>
      <c r="H208" s="69">
        <v>275.10000000000002</v>
      </c>
      <c r="I208" s="68">
        <v>279.52</v>
      </c>
      <c r="J208" s="69">
        <v>282.77999999999997</v>
      </c>
      <c r="K208" s="68">
        <v>289.31</v>
      </c>
      <c r="L208" s="44"/>
    </row>
    <row r="209" spans="1:12" x14ac:dyDescent="0.2">
      <c r="A209" s="66"/>
      <c r="B209" s="66"/>
      <c r="C209" s="66"/>
      <c r="D209" s="66"/>
      <c r="E209" s="68"/>
      <c r="F209" s="69"/>
      <c r="G209" s="68"/>
      <c r="H209" s="69"/>
      <c r="I209" s="68"/>
      <c r="J209" s="69"/>
      <c r="K209" s="68"/>
      <c r="L209" s="44"/>
    </row>
    <row r="210" spans="1:12" x14ac:dyDescent="0.2">
      <c r="A210" s="66"/>
      <c r="B210" s="66"/>
      <c r="C210" s="66"/>
      <c r="D210" s="66"/>
      <c r="E210" s="68"/>
      <c r="F210" s="69"/>
      <c r="G210" s="68"/>
      <c r="H210" s="69"/>
      <c r="I210" s="68"/>
      <c r="J210" s="69"/>
      <c r="K210" s="68"/>
      <c r="L210" s="44"/>
    </row>
    <row r="211" spans="1:12" x14ac:dyDescent="0.2">
      <c r="A211" s="66"/>
      <c r="B211" s="66"/>
      <c r="C211" s="66"/>
      <c r="D211" s="66"/>
      <c r="E211" s="68"/>
      <c r="F211" s="69"/>
      <c r="G211" s="68"/>
      <c r="H211" s="69"/>
      <c r="I211" s="68"/>
      <c r="J211" s="69"/>
      <c r="K211" s="68"/>
      <c r="L211" s="44"/>
    </row>
    <row r="212" spans="1:12" x14ac:dyDescent="0.2">
      <c r="A212" s="66"/>
      <c r="B212" s="66"/>
      <c r="C212" s="66"/>
      <c r="D212" s="66"/>
      <c r="E212" s="68"/>
      <c r="F212" s="69"/>
      <c r="G212" s="68"/>
      <c r="H212" s="69"/>
      <c r="I212" s="68"/>
      <c r="J212" s="69"/>
      <c r="K212" s="68"/>
      <c r="L212" s="44"/>
    </row>
    <row r="213" spans="1:12" x14ac:dyDescent="0.2">
      <c r="A213" s="66"/>
      <c r="B213" s="66"/>
      <c r="C213" s="66"/>
      <c r="D213" s="66"/>
      <c r="E213" s="68"/>
      <c r="F213" s="69"/>
      <c r="G213" s="68"/>
      <c r="H213" s="69"/>
      <c r="I213" s="68"/>
      <c r="J213" s="69"/>
      <c r="K213" s="68"/>
      <c r="L213" s="45"/>
    </row>
    <row r="214" spans="1:12" s="26" customFormat="1" ht="18" x14ac:dyDescent="0.2">
      <c r="A214" s="25" t="s">
        <v>78</v>
      </c>
      <c r="B214" s="37" t="s">
        <v>22</v>
      </c>
      <c r="C214" s="89">
        <f t="shared" ref="C214:K214" si="28">C37</f>
        <v>0</v>
      </c>
      <c r="D214" s="89">
        <f t="shared" si="28"/>
        <v>0</v>
      </c>
      <c r="E214" s="90">
        <f t="shared" si="28"/>
        <v>0</v>
      </c>
      <c r="F214" s="91">
        <f t="shared" si="28"/>
        <v>0</v>
      </c>
      <c r="G214" s="90">
        <f t="shared" si="28"/>
        <v>0</v>
      </c>
      <c r="H214" s="91">
        <f t="shared" si="28"/>
        <v>0</v>
      </c>
      <c r="I214" s="90">
        <f t="shared" si="28"/>
        <v>0</v>
      </c>
      <c r="J214" s="91">
        <f t="shared" si="28"/>
        <v>0</v>
      </c>
      <c r="K214" s="90">
        <f t="shared" si="28"/>
        <v>0</v>
      </c>
      <c r="L214" s="44"/>
    </row>
    <row r="215" spans="1:12" x14ac:dyDescent="0.2">
      <c r="A215" s="7" t="s">
        <v>12</v>
      </c>
      <c r="B215" s="4" t="s">
        <v>16</v>
      </c>
      <c r="C215" s="66"/>
      <c r="D215" s="66"/>
      <c r="E215" s="68"/>
      <c r="F215" s="69"/>
      <c r="G215" s="68"/>
      <c r="H215" s="69"/>
      <c r="I215" s="68"/>
      <c r="J215" s="69"/>
      <c r="K215" s="68"/>
      <c r="L215" s="44"/>
    </row>
    <row r="216" spans="1:12" x14ac:dyDescent="0.2">
      <c r="A216" s="7" t="s">
        <v>79</v>
      </c>
      <c r="B216" s="4" t="s">
        <v>60</v>
      </c>
      <c r="C216" s="66"/>
      <c r="D216" s="66"/>
      <c r="E216" s="68"/>
      <c r="F216" s="69"/>
      <c r="G216" s="68"/>
      <c r="H216" s="69"/>
      <c r="I216" s="68"/>
      <c r="J216" s="69"/>
      <c r="K216" s="68"/>
      <c r="L216" s="44"/>
    </row>
    <row r="217" spans="1:12" x14ac:dyDescent="0.2">
      <c r="A217" s="7" t="s">
        <v>161</v>
      </c>
      <c r="B217" s="4" t="s">
        <v>87</v>
      </c>
      <c r="C217" s="66"/>
      <c r="D217" s="66"/>
      <c r="E217" s="68"/>
      <c r="F217" s="69"/>
      <c r="G217" s="68"/>
      <c r="H217" s="69"/>
      <c r="I217" s="68"/>
      <c r="J217" s="69"/>
      <c r="K217" s="68"/>
      <c r="L217" s="44"/>
    </row>
    <row r="218" spans="1:12" x14ac:dyDescent="0.2">
      <c r="A218" s="7" t="s">
        <v>162</v>
      </c>
      <c r="B218" s="4" t="s">
        <v>87</v>
      </c>
      <c r="C218" s="66"/>
      <c r="D218" s="66"/>
      <c r="E218" s="68"/>
      <c r="F218" s="69"/>
      <c r="G218" s="68"/>
      <c r="H218" s="69"/>
      <c r="I218" s="68"/>
      <c r="J218" s="69"/>
      <c r="K218" s="68"/>
      <c r="L218" s="44"/>
    </row>
    <row r="219" spans="1:12" x14ac:dyDescent="0.2">
      <c r="A219" s="66"/>
      <c r="B219" s="66"/>
      <c r="C219" s="66"/>
      <c r="D219" s="66"/>
      <c r="E219" s="68"/>
      <c r="F219" s="69"/>
      <c r="G219" s="68"/>
      <c r="H219" s="69"/>
      <c r="I219" s="68"/>
      <c r="J219" s="69"/>
      <c r="K219" s="68"/>
      <c r="L219" s="44"/>
    </row>
    <row r="220" spans="1:12" x14ac:dyDescent="0.2">
      <c r="A220" s="66"/>
      <c r="B220" s="66"/>
      <c r="C220" s="66"/>
      <c r="D220" s="66"/>
      <c r="E220" s="68"/>
      <c r="F220" s="69"/>
      <c r="G220" s="68"/>
      <c r="H220" s="69"/>
      <c r="I220" s="68"/>
      <c r="J220" s="69"/>
      <c r="K220" s="68"/>
      <c r="L220" s="44"/>
    </row>
    <row r="221" spans="1:12" x14ac:dyDescent="0.2">
      <c r="A221" s="66"/>
      <c r="B221" s="66"/>
      <c r="C221" s="66"/>
      <c r="D221" s="66"/>
      <c r="E221" s="68"/>
      <c r="F221" s="69"/>
      <c r="G221" s="68"/>
      <c r="H221" s="69"/>
      <c r="I221" s="68"/>
      <c r="J221" s="69"/>
      <c r="K221" s="68"/>
      <c r="L221" s="45"/>
    </row>
    <row r="222" spans="1:12" s="26" customFormat="1" ht="18" x14ac:dyDescent="0.2">
      <c r="A222" s="25" t="s">
        <v>102</v>
      </c>
      <c r="B222" s="37" t="s">
        <v>22</v>
      </c>
      <c r="C222" s="89">
        <f t="shared" ref="C222:K222" si="29">C41</f>
        <v>0</v>
      </c>
      <c r="D222" s="89">
        <f t="shared" si="29"/>
        <v>0</v>
      </c>
      <c r="E222" s="90">
        <f t="shared" si="29"/>
        <v>0</v>
      </c>
      <c r="F222" s="91">
        <f t="shared" si="29"/>
        <v>0</v>
      </c>
      <c r="G222" s="90">
        <f t="shared" si="29"/>
        <v>0</v>
      </c>
      <c r="H222" s="91">
        <f t="shared" si="29"/>
        <v>0</v>
      </c>
      <c r="I222" s="90">
        <f t="shared" si="29"/>
        <v>0</v>
      </c>
      <c r="J222" s="91">
        <f t="shared" si="29"/>
        <v>0</v>
      </c>
      <c r="K222" s="90">
        <f t="shared" si="29"/>
        <v>0</v>
      </c>
      <c r="L222" s="44"/>
    </row>
    <row r="223" spans="1:12" s="26" customFormat="1" x14ac:dyDescent="0.2">
      <c r="A223" s="41" t="s">
        <v>163</v>
      </c>
      <c r="B223" s="4" t="s">
        <v>16</v>
      </c>
      <c r="C223" s="66"/>
      <c r="D223" s="66"/>
      <c r="E223" s="68"/>
      <c r="F223" s="69"/>
      <c r="G223" s="68"/>
      <c r="H223" s="69"/>
      <c r="I223" s="68"/>
      <c r="J223" s="69"/>
      <c r="K223" s="68"/>
      <c r="L223" s="44"/>
    </row>
    <row r="224" spans="1:12" s="26" customFormat="1" x14ac:dyDescent="0.2">
      <c r="A224" s="41" t="s">
        <v>247</v>
      </c>
      <c r="B224" s="4" t="s">
        <v>87</v>
      </c>
      <c r="C224" s="66"/>
      <c r="D224" s="66"/>
      <c r="E224" s="68"/>
      <c r="F224" s="69"/>
      <c r="G224" s="68"/>
      <c r="H224" s="69"/>
      <c r="I224" s="68"/>
      <c r="J224" s="69"/>
      <c r="K224" s="68"/>
      <c r="L224" s="44"/>
    </row>
    <row r="225" spans="1:12" s="26" customFormat="1" x14ac:dyDescent="0.2">
      <c r="A225" s="41" t="s">
        <v>164</v>
      </c>
      <c r="B225" s="4" t="s">
        <v>87</v>
      </c>
      <c r="C225" s="66"/>
      <c r="D225" s="66"/>
      <c r="E225" s="68"/>
      <c r="F225" s="69"/>
      <c r="G225" s="68"/>
      <c r="H225" s="69"/>
      <c r="I225" s="68"/>
      <c r="J225" s="69"/>
      <c r="K225" s="68"/>
      <c r="L225" s="44"/>
    </row>
    <row r="226" spans="1:12" s="26" customFormat="1" x14ac:dyDescent="0.2">
      <c r="A226" s="41" t="s">
        <v>165</v>
      </c>
      <c r="B226" s="4" t="s">
        <v>87</v>
      </c>
      <c r="C226" s="66"/>
      <c r="D226" s="66"/>
      <c r="E226" s="68"/>
      <c r="F226" s="69"/>
      <c r="G226" s="68"/>
      <c r="H226" s="69"/>
      <c r="I226" s="68"/>
      <c r="J226" s="69"/>
      <c r="K226" s="68"/>
      <c r="L226" s="44"/>
    </row>
    <row r="227" spans="1:12" s="26" customFormat="1" x14ac:dyDescent="0.2">
      <c r="A227" s="7" t="s">
        <v>166</v>
      </c>
      <c r="B227" s="4" t="s">
        <v>87</v>
      </c>
      <c r="C227" s="66"/>
      <c r="D227" s="66"/>
      <c r="E227" s="68"/>
      <c r="F227" s="69"/>
      <c r="G227" s="68"/>
      <c r="H227" s="69"/>
      <c r="I227" s="68"/>
      <c r="J227" s="69"/>
      <c r="K227" s="68"/>
      <c r="L227" s="44"/>
    </row>
    <row r="228" spans="1:12" x14ac:dyDescent="0.2">
      <c r="A228" s="41" t="s">
        <v>167</v>
      </c>
      <c r="B228" s="4" t="s">
        <v>87</v>
      </c>
      <c r="C228" s="66"/>
      <c r="D228" s="66"/>
      <c r="E228" s="68"/>
      <c r="F228" s="69"/>
      <c r="G228" s="68"/>
      <c r="H228" s="69"/>
      <c r="I228" s="68"/>
      <c r="J228" s="69"/>
      <c r="K228" s="68"/>
      <c r="L228" s="44"/>
    </row>
    <row r="229" spans="1:12" x14ac:dyDescent="0.2">
      <c r="A229" s="66"/>
      <c r="B229" s="66"/>
      <c r="C229" s="66"/>
      <c r="D229" s="66"/>
      <c r="E229" s="68"/>
      <c r="F229" s="69"/>
      <c r="G229" s="68"/>
      <c r="H229" s="69"/>
      <c r="I229" s="68"/>
      <c r="J229" s="69"/>
      <c r="K229" s="68"/>
      <c r="L229" s="44"/>
    </row>
    <row r="230" spans="1:12" x14ac:dyDescent="0.2">
      <c r="A230" s="66"/>
      <c r="B230" s="66"/>
      <c r="C230" s="66"/>
      <c r="D230" s="66"/>
      <c r="E230" s="68"/>
      <c r="F230" s="69"/>
      <c r="G230" s="68"/>
      <c r="H230" s="69"/>
      <c r="I230" s="68"/>
      <c r="J230" s="69"/>
      <c r="K230" s="68"/>
      <c r="L230" s="44"/>
    </row>
    <row r="231" spans="1:12" x14ac:dyDescent="0.2">
      <c r="A231" s="66"/>
      <c r="B231" s="66"/>
      <c r="C231" s="66"/>
      <c r="D231" s="66"/>
      <c r="E231" s="68"/>
      <c r="F231" s="69"/>
      <c r="G231" s="68"/>
      <c r="H231" s="69"/>
      <c r="I231" s="68"/>
      <c r="J231" s="69"/>
      <c r="K231" s="68"/>
      <c r="L231" s="45"/>
    </row>
    <row r="232" spans="1:12" s="26" customFormat="1" ht="18" x14ac:dyDescent="0.2">
      <c r="A232" s="25" t="s">
        <v>80</v>
      </c>
      <c r="B232" s="37" t="s">
        <v>22</v>
      </c>
      <c r="C232" s="89">
        <f t="shared" ref="C232:K232" si="30">C45</f>
        <v>0</v>
      </c>
      <c r="D232" s="89">
        <f t="shared" si="30"/>
        <v>0</v>
      </c>
      <c r="E232" s="90">
        <f t="shared" si="30"/>
        <v>0</v>
      </c>
      <c r="F232" s="91">
        <f t="shared" si="30"/>
        <v>0</v>
      </c>
      <c r="G232" s="90">
        <f t="shared" si="30"/>
        <v>0</v>
      </c>
      <c r="H232" s="91">
        <f t="shared" si="30"/>
        <v>0</v>
      </c>
      <c r="I232" s="90">
        <f t="shared" si="30"/>
        <v>0</v>
      </c>
      <c r="J232" s="91">
        <f t="shared" si="30"/>
        <v>0</v>
      </c>
      <c r="K232" s="90">
        <f t="shared" si="30"/>
        <v>0</v>
      </c>
      <c r="L232" s="44"/>
    </row>
    <row r="233" spans="1:12" ht="19.5" x14ac:dyDescent="0.2">
      <c r="A233" s="7" t="s">
        <v>13</v>
      </c>
      <c r="B233" s="4" t="s">
        <v>14</v>
      </c>
      <c r="C233" s="66"/>
      <c r="D233" s="66"/>
      <c r="E233" s="68"/>
      <c r="F233" s="69"/>
      <c r="G233" s="68"/>
      <c r="H233" s="69"/>
      <c r="I233" s="68"/>
      <c r="J233" s="69"/>
      <c r="K233" s="68"/>
      <c r="L233" s="44"/>
    </row>
    <row r="234" spans="1:12" x14ac:dyDescent="0.2">
      <c r="A234" s="42" t="s">
        <v>15</v>
      </c>
      <c r="B234" s="4" t="s">
        <v>16</v>
      </c>
      <c r="C234" s="66"/>
      <c r="D234" s="66"/>
      <c r="E234" s="68"/>
      <c r="F234" s="69"/>
      <c r="G234" s="68"/>
      <c r="H234" s="69"/>
      <c r="I234" s="68"/>
      <c r="J234" s="69"/>
      <c r="K234" s="68"/>
      <c r="L234" s="44"/>
    </row>
    <row r="235" spans="1:12" x14ac:dyDescent="0.2">
      <c r="A235" s="42" t="s">
        <v>168</v>
      </c>
      <c r="B235" s="4" t="s">
        <v>16</v>
      </c>
      <c r="C235" s="66"/>
      <c r="D235" s="66"/>
      <c r="E235" s="68"/>
      <c r="F235" s="69"/>
      <c r="G235" s="68"/>
      <c r="H235" s="69"/>
      <c r="I235" s="68"/>
      <c r="J235" s="69"/>
      <c r="K235" s="68"/>
      <c r="L235" s="44"/>
    </row>
    <row r="236" spans="1:12" x14ac:dyDescent="0.2">
      <c r="A236" s="7" t="s">
        <v>169</v>
      </c>
      <c r="B236" s="4" t="s">
        <v>16</v>
      </c>
      <c r="C236" s="66"/>
      <c r="D236" s="66"/>
      <c r="E236" s="68"/>
      <c r="F236" s="69"/>
      <c r="G236" s="68"/>
      <c r="H236" s="69"/>
      <c r="I236" s="68"/>
      <c r="J236" s="69"/>
      <c r="K236" s="68"/>
      <c r="L236" s="44"/>
    </row>
    <row r="237" spans="1:12" x14ac:dyDescent="0.2">
      <c r="A237" s="7" t="s">
        <v>248</v>
      </c>
      <c r="B237" s="4" t="s">
        <v>16</v>
      </c>
      <c r="C237" s="66"/>
      <c r="D237" s="66"/>
      <c r="E237" s="68"/>
      <c r="F237" s="69"/>
      <c r="G237" s="68"/>
      <c r="H237" s="69"/>
      <c r="I237" s="68"/>
      <c r="J237" s="69"/>
      <c r="K237" s="68"/>
      <c r="L237" s="44"/>
    </row>
    <row r="238" spans="1:12" x14ac:dyDescent="0.2">
      <c r="A238" s="7" t="s">
        <v>249</v>
      </c>
      <c r="B238" s="4" t="s">
        <v>16</v>
      </c>
      <c r="C238" s="66"/>
      <c r="D238" s="66"/>
      <c r="E238" s="68"/>
      <c r="F238" s="69"/>
      <c r="G238" s="68"/>
      <c r="H238" s="69"/>
      <c r="I238" s="68"/>
      <c r="J238" s="69"/>
      <c r="K238" s="68"/>
      <c r="L238" s="44"/>
    </row>
    <row r="239" spans="1:12" x14ac:dyDescent="0.2">
      <c r="A239" s="7" t="s">
        <v>250</v>
      </c>
      <c r="B239" s="4" t="s">
        <v>16</v>
      </c>
      <c r="C239" s="66"/>
      <c r="D239" s="66"/>
      <c r="E239" s="68"/>
      <c r="F239" s="69"/>
      <c r="G239" s="68"/>
      <c r="H239" s="69"/>
      <c r="I239" s="68"/>
      <c r="J239" s="69"/>
      <c r="K239" s="68"/>
      <c r="L239" s="44"/>
    </row>
    <row r="240" spans="1:12" x14ac:dyDescent="0.2">
      <c r="A240" s="7" t="s">
        <v>251</v>
      </c>
      <c r="B240" s="4" t="s">
        <v>16</v>
      </c>
      <c r="C240" s="66"/>
      <c r="D240" s="66"/>
      <c r="E240" s="68"/>
      <c r="F240" s="69"/>
      <c r="G240" s="68"/>
      <c r="H240" s="69"/>
      <c r="I240" s="68"/>
      <c r="J240" s="69"/>
      <c r="K240" s="68"/>
      <c r="L240" s="44"/>
    </row>
    <row r="241" spans="1:12" x14ac:dyDescent="0.2">
      <c r="A241" s="7" t="s">
        <v>252</v>
      </c>
      <c r="B241" s="4" t="s">
        <v>16</v>
      </c>
      <c r="C241" s="66"/>
      <c r="D241" s="66"/>
      <c r="E241" s="68"/>
      <c r="F241" s="69"/>
      <c r="G241" s="68"/>
      <c r="H241" s="69"/>
      <c r="I241" s="68"/>
      <c r="J241" s="69"/>
      <c r="K241" s="68"/>
      <c r="L241" s="44"/>
    </row>
    <row r="242" spans="1:12" x14ac:dyDescent="0.2">
      <c r="A242" s="7" t="s">
        <v>253</v>
      </c>
      <c r="B242" s="4" t="s">
        <v>16</v>
      </c>
      <c r="C242" s="66"/>
      <c r="D242" s="66"/>
      <c r="E242" s="68"/>
      <c r="F242" s="69"/>
      <c r="G242" s="68"/>
      <c r="H242" s="69"/>
      <c r="I242" s="68"/>
      <c r="J242" s="69"/>
      <c r="K242" s="68"/>
      <c r="L242" s="44"/>
    </row>
    <row r="243" spans="1:12" x14ac:dyDescent="0.2">
      <c r="A243" s="7" t="s">
        <v>254</v>
      </c>
      <c r="B243" s="4" t="s">
        <v>16</v>
      </c>
      <c r="C243" s="66"/>
      <c r="D243" s="66"/>
      <c r="E243" s="68"/>
      <c r="F243" s="69"/>
      <c r="G243" s="68"/>
      <c r="H243" s="69"/>
      <c r="I243" s="68"/>
      <c r="J243" s="69"/>
      <c r="K243" s="68"/>
      <c r="L243" s="44"/>
    </row>
    <row r="244" spans="1:12" x14ac:dyDescent="0.2">
      <c r="A244" s="7" t="s">
        <v>170</v>
      </c>
      <c r="B244" s="4" t="s">
        <v>16</v>
      </c>
      <c r="C244" s="66"/>
      <c r="D244" s="66"/>
      <c r="E244" s="68"/>
      <c r="F244" s="69"/>
      <c r="G244" s="68"/>
      <c r="H244" s="69"/>
      <c r="I244" s="68"/>
      <c r="J244" s="69"/>
      <c r="K244" s="68"/>
      <c r="L244" s="44"/>
    </row>
    <row r="245" spans="1:12" x14ac:dyDescent="0.2">
      <c r="A245" s="7" t="s">
        <v>171</v>
      </c>
      <c r="B245" s="4" t="s">
        <v>16</v>
      </c>
      <c r="C245" s="66"/>
      <c r="D245" s="66"/>
      <c r="E245" s="68"/>
      <c r="F245" s="69"/>
      <c r="G245" s="68"/>
      <c r="H245" s="69"/>
      <c r="I245" s="68"/>
      <c r="J245" s="69"/>
      <c r="K245" s="68"/>
      <c r="L245" s="44"/>
    </row>
    <row r="246" spans="1:12" x14ac:dyDescent="0.2">
      <c r="A246" s="7" t="s">
        <v>172</v>
      </c>
      <c r="B246" s="4" t="s">
        <v>16</v>
      </c>
      <c r="C246" s="66"/>
      <c r="D246" s="66"/>
      <c r="E246" s="68"/>
      <c r="F246" s="69"/>
      <c r="G246" s="68"/>
      <c r="H246" s="69"/>
      <c r="I246" s="68"/>
      <c r="J246" s="69"/>
      <c r="K246" s="68"/>
      <c r="L246" s="44"/>
    </row>
    <row r="247" spans="1:12" x14ac:dyDescent="0.2">
      <c r="A247" s="7" t="s">
        <v>173</v>
      </c>
      <c r="B247" s="4" t="s">
        <v>16</v>
      </c>
      <c r="C247" s="66"/>
      <c r="D247" s="66"/>
      <c r="E247" s="68"/>
      <c r="F247" s="69"/>
      <c r="G247" s="68"/>
      <c r="H247" s="69"/>
      <c r="I247" s="68"/>
      <c r="J247" s="69"/>
      <c r="K247" s="68"/>
      <c r="L247" s="44"/>
    </row>
    <row r="248" spans="1:12" x14ac:dyDescent="0.2">
      <c r="A248" s="7" t="s">
        <v>174</v>
      </c>
      <c r="B248" s="4" t="s">
        <v>16</v>
      </c>
      <c r="C248" s="66"/>
      <c r="D248" s="66"/>
      <c r="E248" s="68"/>
      <c r="F248" s="69"/>
      <c r="G248" s="68"/>
      <c r="H248" s="69"/>
      <c r="I248" s="68"/>
      <c r="J248" s="69"/>
      <c r="K248" s="68"/>
      <c r="L248" s="44"/>
    </row>
    <row r="249" spans="1:12" x14ac:dyDescent="0.2">
      <c r="A249" s="7" t="s">
        <v>282</v>
      </c>
      <c r="B249" s="4" t="s">
        <v>87</v>
      </c>
      <c r="C249" s="66"/>
      <c r="D249" s="66"/>
      <c r="E249" s="68"/>
      <c r="F249" s="69"/>
      <c r="G249" s="68"/>
      <c r="H249" s="69"/>
      <c r="I249" s="68"/>
      <c r="J249" s="69"/>
      <c r="K249" s="68"/>
      <c r="L249" s="44"/>
    </row>
    <row r="250" spans="1:12" x14ac:dyDescent="0.2">
      <c r="A250" s="7" t="s">
        <v>266</v>
      </c>
      <c r="B250" s="4" t="s">
        <v>16</v>
      </c>
      <c r="C250" s="66"/>
      <c r="D250" s="66"/>
      <c r="E250" s="68"/>
      <c r="F250" s="69"/>
      <c r="G250" s="68"/>
      <c r="H250" s="69"/>
      <c r="I250" s="68"/>
      <c r="J250" s="69"/>
      <c r="K250" s="68"/>
      <c r="L250" s="44"/>
    </row>
    <row r="251" spans="1:12" x14ac:dyDescent="0.2">
      <c r="A251" s="7" t="s">
        <v>268</v>
      </c>
      <c r="B251" s="4" t="s">
        <v>267</v>
      </c>
      <c r="C251" s="66"/>
      <c r="D251" s="66"/>
      <c r="E251" s="68"/>
      <c r="F251" s="69"/>
      <c r="G251" s="68"/>
      <c r="H251" s="69"/>
      <c r="I251" s="68"/>
      <c r="J251" s="69"/>
      <c r="K251" s="68"/>
      <c r="L251" s="44"/>
    </row>
    <row r="252" spans="1:12" x14ac:dyDescent="0.2">
      <c r="A252" s="7" t="s">
        <v>283</v>
      </c>
      <c r="B252" s="4" t="s">
        <v>16</v>
      </c>
      <c r="C252" s="66"/>
      <c r="D252" s="66"/>
      <c r="E252" s="68"/>
      <c r="F252" s="69"/>
      <c r="G252" s="68"/>
      <c r="H252" s="69"/>
      <c r="I252" s="68"/>
      <c r="J252" s="69"/>
      <c r="K252" s="68"/>
      <c r="L252" s="44"/>
    </row>
    <row r="253" spans="1:12" x14ac:dyDescent="0.2">
      <c r="A253" s="7" t="s">
        <v>284</v>
      </c>
      <c r="B253" s="4" t="s">
        <v>16</v>
      </c>
      <c r="C253" s="66"/>
      <c r="D253" s="66"/>
      <c r="E253" s="68"/>
      <c r="F253" s="69"/>
      <c r="G253" s="68"/>
      <c r="H253" s="69"/>
      <c r="I253" s="68"/>
      <c r="J253" s="69"/>
      <c r="K253" s="68"/>
      <c r="L253" s="44"/>
    </row>
    <row r="254" spans="1:12" x14ac:dyDescent="0.2">
      <c r="A254" s="7" t="s">
        <v>175</v>
      </c>
      <c r="B254" s="4" t="s">
        <v>16</v>
      </c>
      <c r="C254" s="66"/>
      <c r="D254" s="66"/>
      <c r="E254" s="68"/>
      <c r="F254" s="69"/>
      <c r="G254" s="68"/>
      <c r="H254" s="69"/>
      <c r="I254" s="68"/>
      <c r="J254" s="69"/>
      <c r="K254" s="68"/>
      <c r="L254" s="44"/>
    </row>
    <row r="255" spans="1:12" x14ac:dyDescent="0.2">
      <c r="A255" s="66"/>
      <c r="B255" s="66"/>
      <c r="C255" s="66"/>
      <c r="D255" s="66"/>
      <c r="E255" s="68"/>
      <c r="F255" s="69"/>
      <c r="G255" s="68"/>
      <c r="H255" s="69"/>
      <c r="I255" s="68"/>
      <c r="J255" s="69"/>
      <c r="K255" s="68"/>
      <c r="L255" s="44"/>
    </row>
    <row r="256" spans="1:12" ht="12.75" customHeight="1" x14ac:dyDescent="0.2">
      <c r="A256" s="66"/>
      <c r="B256" s="66"/>
      <c r="C256" s="66"/>
      <c r="D256" s="66"/>
      <c r="E256" s="68"/>
      <c r="F256" s="69"/>
      <c r="G256" s="68"/>
      <c r="H256" s="69"/>
      <c r="I256" s="68"/>
      <c r="J256" s="69"/>
      <c r="K256" s="68"/>
      <c r="L256" s="44"/>
    </row>
    <row r="257" spans="1:12" ht="12.75" customHeight="1" x14ac:dyDescent="0.2">
      <c r="A257" s="66"/>
      <c r="B257" s="66"/>
      <c r="C257" s="66"/>
      <c r="D257" s="66"/>
      <c r="E257" s="68"/>
      <c r="F257" s="69"/>
      <c r="G257" s="68"/>
      <c r="H257" s="69"/>
      <c r="I257" s="68"/>
      <c r="J257" s="69"/>
      <c r="K257" s="68"/>
      <c r="L257" s="44"/>
    </row>
    <row r="258" spans="1:12" ht="12.75" customHeight="1" x14ac:dyDescent="0.2">
      <c r="A258" s="66"/>
      <c r="B258" s="66"/>
      <c r="C258" s="66"/>
      <c r="D258" s="66"/>
      <c r="E258" s="68"/>
      <c r="F258" s="69"/>
      <c r="G258" s="68"/>
      <c r="H258" s="69"/>
      <c r="I258" s="68"/>
      <c r="J258" s="69"/>
      <c r="K258" s="68"/>
      <c r="L258" s="44"/>
    </row>
    <row r="259" spans="1:12" ht="12.75" customHeight="1" x14ac:dyDescent="0.2">
      <c r="A259" s="66"/>
      <c r="B259" s="66"/>
      <c r="C259" s="66"/>
      <c r="D259" s="66"/>
      <c r="E259" s="68"/>
      <c r="F259" s="69"/>
      <c r="G259" s="68"/>
      <c r="H259" s="69"/>
      <c r="I259" s="68"/>
      <c r="J259" s="69"/>
      <c r="K259" s="68"/>
      <c r="L259" s="44"/>
    </row>
    <row r="260" spans="1:12" x14ac:dyDescent="0.2">
      <c r="A260" s="66"/>
      <c r="B260" s="66"/>
      <c r="C260" s="66"/>
      <c r="D260" s="66"/>
      <c r="E260" s="68"/>
      <c r="F260" s="69"/>
      <c r="G260" s="68"/>
      <c r="H260" s="69"/>
      <c r="I260" s="68"/>
      <c r="J260" s="69"/>
      <c r="K260" s="68"/>
      <c r="L260" s="45"/>
    </row>
    <row r="261" spans="1:12" s="26" customFormat="1" ht="18" x14ac:dyDescent="0.2">
      <c r="A261" s="25" t="s">
        <v>83</v>
      </c>
      <c r="B261" s="37" t="s">
        <v>22</v>
      </c>
      <c r="C261" s="89">
        <f t="shared" ref="C261:K261" si="31">C49</f>
        <v>0</v>
      </c>
      <c r="D261" s="89">
        <f t="shared" si="31"/>
        <v>0</v>
      </c>
      <c r="E261" s="90">
        <f t="shared" si="31"/>
        <v>0</v>
      </c>
      <c r="F261" s="91">
        <f t="shared" si="31"/>
        <v>0</v>
      </c>
      <c r="G261" s="90">
        <f t="shared" si="31"/>
        <v>0</v>
      </c>
      <c r="H261" s="91">
        <f t="shared" si="31"/>
        <v>0</v>
      </c>
      <c r="I261" s="90">
        <f t="shared" si="31"/>
        <v>0</v>
      </c>
      <c r="J261" s="91">
        <f t="shared" si="31"/>
        <v>0</v>
      </c>
      <c r="K261" s="90">
        <f t="shared" si="31"/>
        <v>0</v>
      </c>
      <c r="L261" s="44"/>
    </row>
    <row r="262" spans="1:12" s="26" customFormat="1" x14ac:dyDescent="0.2">
      <c r="A262" s="41" t="s">
        <v>84</v>
      </c>
      <c r="B262" s="4" t="s">
        <v>176</v>
      </c>
      <c r="C262" s="66"/>
      <c r="D262" s="66"/>
      <c r="E262" s="68"/>
      <c r="F262" s="69"/>
      <c r="G262" s="68"/>
      <c r="H262" s="69"/>
      <c r="I262" s="68"/>
      <c r="J262" s="69"/>
      <c r="K262" s="68"/>
      <c r="L262" s="44"/>
    </row>
    <row r="263" spans="1:12" s="26" customFormat="1" x14ac:dyDescent="0.2">
      <c r="A263" s="41" t="s">
        <v>177</v>
      </c>
      <c r="B263" s="4" t="s">
        <v>178</v>
      </c>
      <c r="C263" s="66"/>
      <c r="D263" s="66"/>
      <c r="E263" s="68"/>
      <c r="F263" s="69"/>
      <c r="G263" s="68"/>
      <c r="H263" s="69"/>
      <c r="I263" s="68"/>
      <c r="J263" s="69"/>
      <c r="K263" s="68"/>
      <c r="L263" s="44"/>
    </row>
    <row r="264" spans="1:12" s="26" customFormat="1" x14ac:dyDescent="0.2">
      <c r="A264" s="41" t="s">
        <v>179</v>
      </c>
      <c r="B264" s="4" t="s">
        <v>180</v>
      </c>
      <c r="C264" s="66"/>
      <c r="D264" s="66"/>
      <c r="E264" s="68"/>
      <c r="F264" s="69"/>
      <c r="G264" s="68"/>
      <c r="H264" s="69"/>
      <c r="I264" s="68"/>
      <c r="J264" s="69"/>
      <c r="K264" s="68"/>
      <c r="L264" s="44"/>
    </row>
    <row r="265" spans="1:12" ht="12.75" customHeight="1" x14ac:dyDescent="0.2">
      <c r="A265" s="7" t="s">
        <v>181</v>
      </c>
      <c r="B265" s="4" t="s">
        <v>178</v>
      </c>
      <c r="C265" s="66"/>
      <c r="D265" s="66"/>
      <c r="E265" s="68"/>
      <c r="F265" s="69"/>
      <c r="G265" s="68"/>
      <c r="H265" s="69"/>
      <c r="I265" s="68"/>
      <c r="J265" s="69"/>
      <c r="K265" s="68"/>
      <c r="L265" s="44"/>
    </row>
    <row r="266" spans="1:12" x14ac:dyDescent="0.2">
      <c r="A266" s="66"/>
      <c r="B266" s="66"/>
      <c r="C266" s="66"/>
      <c r="D266" s="66"/>
      <c r="E266" s="68"/>
      <c r="F266" s="69"/>
      <c r="G266" s="68"/>
      <c r="H266" s="69"/>
      <c r="I266" s="68"/>
      <c r="J266" s="69"/>
      <c r="K266" s="68"/>
      <c r="L266" s="44"/>
    </row>
    <row r="267" spans="1:12" x14ac:dyDescent="0.2">
      <c r="A267" s="66"/>
      <c r="B267" s="66"/>
      <c r="C267" s="66"/>
      <c r="D267" s="66"/>
      <c r="E267" s="68"/>
      <c r="F267" s="69"/>
      <c r="G267" s="68"/>
      <c r="H267" s="69"/>
      <c r="I267" s="68"/>
      <c r="J267" s="69"/>
      <c r="K267" s="68"/>
      <c r="L267" s="44"/>
    </row>
    <row r="268" spans="1:12" x14ac:dyDescent="0.2">
      <c r="A268" s="66"/>
      <c r="B268" s="66"/>
      <c r="C268" s="66"/>
      <c r="D268" s="66"/>
      <c r="E268" s="68"/>
      <c r="F268" s="69"/>
      <c r="G268" s="68"/>
      <c r="H268" s="69"/>
      <c r="I268" s="68"/>
      <c r="J268" s="69"/>
      <c r="K268" s="68"/>
      <c r="L268" s="45"/>
    </row>
    <row r="269" spans="1:12" s="26" customFormat="1" ht="18" x14ac:dyDescent="0.2">
      <c r="A269" s="25" t="s">
        <v>85</v>
      </c>
      <c r="B269" s="37" t="s">
        <v>22</v>
      </c>
      <c r="C269" s="89">
        <f t="shared" ref="C269:K269" si="32">C53</f>
        <v>0</v>
      </c>
      <c r="D269" s="89">
        <f t="shared" si="32"/>
        <v>0</v>
      </c>
      <c r="E269" s="90">
        <f t="shared" si="32"/>
        <v>0</v>
      </c>
      <c r="F269" s="91">
        <f t="shared" si="32"/>
        <v>0</v>
      </c>
      <c r="G269" s="90">
        <f t="shared" si="32"/>
        <v>0</v>
      </c>
      <c r="H269" s="91">
        <f t="shared" si="32"/>
        <v>0</v>
      </c>
      <c r="I269" s="90">
        <f t="shared" si="32"/>
        <v>0</v>
      </c>
      <c r="J269" s="91">
        <f t="shared" si="32"/>
        <v>0</v>
      </c>
      <c r="K269" s="90">
        <f t="shared" si="32"/>
        <v>0</v>
      </c>
      <c r="L269" s="44"/>
    </row>
    <row r="270" spans="1:12" x14ac:dyDescent="0.2">
      <c r="A270" s="7" t="s">
        <v>86</v>
      </c>
      <c r="B270" s="4" t="s">
        <v>87</v>
      </c>
      <c r="C270" s="66"/>
      <c r="D270" s="66"/>
      <c r="E270" s="68"/>
      <c r="F270" s="69"/>
      <c r="G270" s="68"/>
      <c r="H270" s="69"/>
      <c r="I270" s="68"/>
      <c r="J270" s="69"/>
      <c r="K270" s="68"/>
      <c r="L270" s="44"/>
    </row>
    <row r="271" spans="1:12" x14ac:dyDescent="0.2">
      <c r="A271" s="7" t="s">
        <v>182</v>
      </c>
      <c r="B271" s="4" t="s">
        <v>16</v>
      </c>
      <c r="C271" s="66"/>
      <c r="D271" s="66"/>
      <c r="E271" s="68"/>
      <c r="F271" s="69"/>
      <c r="G271" s="68"/>
      <c r="H271" s="69"/>
      <c r="I271" s="68"/>
      <c r="J271" s="69"/>
      <c r="K271" s="68"/>
      <c r="L271" s="44"/>
    </row>
    <row r="272" spans="1:12" ht="12.75" customHeight="1" x14ac:dyDescent="0.2">
      <c r="A272" s="7" t="s">
        <v>183</v>
      </c>
      <c r="B272" s="4" t="s">
        <v>87</v>
      </c>
      <c r="C272" s="66"/>
      <c r="D272" s="66"/>
      <c r="E272" s="68"/>
      <c r="F272" s="69"/>
      <c r="G272" s="68"/>
      <c r="H272" s="69"/>
      <c r="I272" s="68"/>
      <c r="J272" s="69"/>
      <c r="K272" s="68"/>
      <c r="L272" s="44"/>
    </row>
    <row r="273" spans="1:12" x14ac:dyDescent="0.2">
      <c r="A273" s="7" t="s">
        <v>184</v>
      </c>
      <c r="B273" s="4" t="s">
        <v>16</v>
      </c>
      <c r="C273" s="66"/>
      <c r="D273" s="66"/>
      <c r="E273" s="68"/>
      <c r="F273" s="69"/>
      <c r="G273" s="68"/>
      <c r="H273" s="69"/>
      <c r="I273" s="68"/>
      <c r="J273" s="69"/>
      <c r="K273" s="68"/>
      <c r="L273" s="44"/>
    </row>
    <row r="274" spans="1:12" x14ac:dyDescent="0.2">
      <c r="A274" s="7" t="s">
        <v>185</v>
      </c>
      <c r="B274" s="4" t="s">
        <v>16</v>
      </c>
      <c r="C274" s="66"/>
      <c r="D274" s="66"/>
      <c r="E274" s="68"/>
      <c r="F274" s="69"/>
      <c r="G274" s="68"/>
      <c r="H274" s="69"/>
      <c r="I274" s="68"/>
      <c r="J274" s="69"/>
      <c r="K274" s="68"/>
      <c r="L274" s="44"/>
    </row>
    <row r="275" spans="1:12" x14ac:dyDescent="0.2">
      <c r="A275" s="7" t="s">
        <v>186</v>
      </c>
      <c r="B275" s="4" t="s">
        <v>128</v>
      </c>
      <c r="C275" s="66"/>
      <c r="D275" s="66"/>
      <c r="E275" s="68"/>
      <c r="F275" s="69"/>
      <c r="G275" s="68"/>
      <c r="H275" s="69"/>
      <c r="I275" s="68"/>
      <c r="J275" s="69"/>
      <c r="K275" s="68"/>
      <c r="L275" s="44"/>
    </row>
    <row r="276" spans="1:12" x14ac:dyDescent="0.2">
      <c r="A276" s="7" t="s">
        <v>187</v>
      </c>
      <c r="B276" s="4" t="s">
        <v>128</v>
      </c>
      <c r="C276" s="66"/>
      <c r="D276" s="66"/>
      <c r="E276" s="68"/>
      <c r="F276" s="69"/>
      <c r="G276" s="68"/>
      <c r="H276" s="69"/>
      <c r="I276" s="68"/>
      <c r="J276" s="69"/>
      <c r="K276" s="68"/>
      <c r="L276" s="44"/>
    </row>
    <row r="277" spans="1:12" x14ac:dyDescent="0.2">
      <c r="A277" s="7" t="s">
        <v>88</v>
      </c>
      <c r="B277" s="4" t="s">
        <v>16</v>
      </c>
      <c r="C277" s="66"/>
      <c r="D277" s="66"/>
      <c r="E277" s="68"/>
      <c r="F277" s="69"/>
      <c r="G277" s="68"/>
      <c r="H277" s="69"/>
      <c r="I277" s="68"/>
      <c r="J277" s="69"/>
      <c r="K277" s="68"/>
      <c r="L277" s="44"/>
    </row>
    <row r="278" spans="1:12" x14ac:dyDescent="0.2">
      <c r="A278" s="49" t="s">
        <v>269</v>
      </c>
      <c r="B278" s="50" t="s">
        <v>16</v>
      </c>
      <c r="C278" s="66"/>
      <c r="D278" s="66"/>
      <c r="E278" s="68"/>
      <c r="F278" s="69"/>
      <c r="G278" s="68"/>
      <c r="H278" s="69"/>
      <c r="I278" s="68"/>
      <c r="J278" s="69"/>
      <c r="K278" s="68"/>
      <c r="L278" s="44"/>
    </row>
    <row r="279" spans="1:12" x14ac:dyDescent="0.2">
      <c r="A279" s="7" t="s">
        <v>188</v>
      </c>
      <c r="B279" s="4" t="s">
        <v>87</v>
      </c>
      <c r="C279" s="66"/>
      <c r="D279" s="66"/>
      <c r="E279" s="68"/>
      <c r="F279" s="69"/>
      <c r="G279" s="68"/>
      <c r="H279" s="69"/>
      <c r="I279" s="68"/>
      <c r="J279" s="69"/>
      <c r="K279" s="68"/>
      <c r="L279" s="44"/>
    </row>
    <row r="280" spans="1:12" x14ac:dyDescent="0.2">
      <c r="A280" s="66"/>
      <c r="B280" s="66"/>
      <c r="C280" s="66"/>
      <c r="D280" s="66"/>
      <c r="E280" s="68"/>
      <c r="F280" s="69"/>
      <c r="G280" s="68"/>
      <c r="H280" s="69"/>
      <c r="I280" s="68"/>
      <c r="J280" s="69"/>
      <c r="K280" s="68"/>
      <c r="L280" s="44"/>
    </row>
    <row r="281" spans="1:12" x14ac:dyDescent="0.2">
      <c r="A281" s="66"/>
      <c r="B281" s="66"/>
      <c r="C281" s="66"/>
      <c r="D281" s="66"/>
      <c r="E281" s="68"/>
      <c r="F281" s="69"/>
      <c r="G281" s="68"/>
      <c r="H281" s="69"/>
      <c r="I281" s="68"/>
      <c r="J281" s="69"/>
      <c r="K281" s="68"/>
      <c r="L281" s="44"/>
    </row>
    <row r="282" spans="1:12" x14ac:dyDescent="0.2">
      <c r="A282" s="66"/>
      <c r="B282" s="66"/>
      <c r="C282" s="66"/>
      <c r="D282" s="66"/>
      <c r="E282" s="68"/>
      <c r="F282" s="69"/>
      <c r="G282" s="68"/>
      <c r="H282" s="69"/>
      <c r="I282" s="68"/>
      <c r="J282" s="69"/>
      <c r="K282" s="68"/>
      <c r="L282" s="45"/>
    </row>
    <row r="283" spans="1:12" s="26" customFormat="1" ht="18" x14ac:dyDescent="0.2">
      <c r="A283" s="25" t="s">
        <v>89</v>
      </c>
      <c r="B283" s="37" t="s">
        <v>22</v>
      </c>
      <c r="C283" s="89">
        <f t="shared" ref="C283:K283" si="33">C57</f>
        <v>0</v>
      </c>
      <c r="D283" s="89">
        <f t="shared" si="33"/>
        <v>0</v>
      </c>
      <c r="E283" s="90">
        <f t="shared" si="33"/>
        <v>0</v>
      </c>
      <c r="F283" s="91">
        <f t="shared" si="33"/>
        <v>0</v>
      </c>
      <c r="G283" s="90">
        <f t="shared" si="33"/>
        <v>0</v>
      </c>
      <c r="H283" s="91">
        <f t="shared" si="33"/>
        <v>0</v>
      </c>
      <c r="I283" s="90">
        <f t="shared" si="33"/>
        <v>0</v>
      </c>
      <c r="J283" s="91">
        <f t="shared" si="33"/>
        <v>0</v>
      </c>
      <c r="K283" s="90">
        <f t="shared" si="33"/>
        <v>0</v>
      </c>
      <c r="L283" s="44"/>
    </row>
    <row r="284" spans="1:12" ht="19.5" x14ac:dyDescent="0.2">
      <c r="A284" s="7" t="s">
        <v>18</v>
      </c>
      <c r="B284" s="4" t="s">
        <v>63</v>
      </c>
      <c r="C284" s="66"/>
      <c r="D284" s="66"/>
      <c r="E284" s="68"/>
      <c r="F284" s="69"/>
      <c r="G284" s="68"/>
      <c r="H284" s="69"/>
      <c r="I284" s="68"/>
      <c r="J284" s="69"/>
      <c r="K284" s="68"/>
      <c r="L284" s="44"/>
    </row>
    <row r="285" spans="1:12" ht="19.5" x14ac:dyDescent="0.2">
      <c r="A285" s="42" t="s">
        <v>17</v>
      </c>
      <c r="B285" s="4" t="s">
        <v>16</v>
      </c>
      <c r="C285" s="66"/>
      <c r="D285" s="66"/>
      <c r="E285" s="68"/>
      <c r="F285" s="69"/>
      <c r="G285" s="68"/>
      <c r="H285" s="69"/>
      <c r="I285" s="68"/>
      <c r="J285" s="69"/>
      <c r="K285" s="68"/>
      <c r="L285" s="44"/>
    </row>
    <row r="286" spans="1:12" x14ac:dyDescent="0.2">
      <c r="A286" s="7" t="s">
        <v>189</v>
      </c>
      <c r="B286" s="4" t="s">
        <v>190</v>
      </c>
      <c r="C286" s="66"/>
      <c r="D286" s="66"/>
      <c r="E286" s="68"/>
      <c r="F286" s="69"/>
      <c r="G286" s="68"/>
      <c r="H286" s="69"/>
      <c r="I286" s="68"/>
      <c r="J286" s="69"/>
      <c r="K286" s="68"/>
      <c r="L286" s="44"/>
    </row>
    <row r="287" spans="1:12" x14ac:dyDescent="0.2">
      <c r="A287" s="7" t="s">
        <v>191</v>
      </c>
      <c r="B287" s="4" t="s">
        <v>190</v>
      </c>
      <c r="C287" s="66"/>
      <c r="D287" s="66"/>
      <c r="E287" s="68"/>
      <c r="F287" s="69"/>
      <c r="G287" s="68"/>
      <c r="H287" s="69"/>
      <c r="I287" s="68"/>
      <c r="J287" s="69"/>
      <c r="K287" s="68"/>
      <c r="L287" s="44"/>
    </row>
    <row r="288" spans="1:12" x14ac:dyDescent="0.2">
      <c r="A288" s="7" t="s">
        <v>192</v>
      </c>
      <c r="B288" s="4" t="s">
        <v>190</v>
      </c>
      <c r="C288" s="66"/>
      <c r="D288" s="66"/>
      <c r="E288" s="68"/>
      <c r="F288" s="69"/>
      <c r="G288" s="68"/>
      <c r="H288" s="69"/>
      <c r="I288" s="68"/>
      <c r="J288" s="69"/>
      <c r="K288" s="68"/>
      <c r="L288" s="44"/>
    </row>
    <row r="289" spans="1:12" x14ac:dyDescent="0.2">
      <c r="A289" s="7" t="s">
        <v>65</v>
      </c>
      <c r="B289" s="4" t="s">
        <v>190</v>
      </c>
      <c r="C289" s="66"/>
      <c r="D289" s="66"/>
      <c r="E289" s="68"/>
      <c r="F289" s="69"/>
      <c r="G289" s="68"/>
      <c r="H289" s="69"/>
      <c r="I289" s="68"/>
      <c r="J289" s="69"/>
      <c r="K289" s="68"/>
      <c r="L289" s="44"/>
    </row>
    <row r="290" spans="1:12" x14ac:dyDescent="0.2">
      <c r="A290" s="51" t="s">
        <v>270</v>
      </c>
      <c r="B290" s="48" t="s">
        <v>190</v>
      </c>
      <c r="C290" s="66"/>
      <c r="D290" s="66"/>
      <c r="E290" s="68"/>
      <c r="F290" s="69"/>
      <c r="G290" s="68"/>
      <c r="H290" s="69"/>
      <c r="I290" s="68"/>
      <c r="J290" s="69"/>
      <c r="K290" s="68"/>
      <c r="L290" s="44"/>
    </row>
    <row r="291" spans="1:12" x14ac:dyDescent="0.2">
      <c r="A291" s="66"/>
      <c r="B291" s="66"/>
      <c r="C291" s="66"/>
      <c r="D291" s="66"/>
      <c r="E291" s="68"/>
      <c r="F291" s="69"/>
      <c r="G291" s="68"/>
      <c r="H291" s="69"/>
      <c r="I291" s="68"/>
      <c r="J291" s="69"/>
      <c r="K291" s="68"/>
      <c r="L291" s="44"/>
    </row>
    <row r="292" spans="1:12" x14ac:dyDescent="0.2">
      <c r="A292" s="66"/>
      <c r="B292" s="66"/>
      <c r="C292" s="66"/>
      <c r="D292" s="66"/>
      <c r="E292" s="68"/>
      <c r="F292" s="69"/>
      <c r="G292" s="68"/>
      <c r="H292" s="69"/>
      <c r="I292" s="68"/>
      <c r="J292" s="69"/>
      <c r="K292" s="68"/>
      <c r="L292" s="44"/>
    </row>
    <row r="293" spans="1:12" x14ac:dyDescent="0.2">
      <c r="A293" s="66"/>
      <c r="B293" s="66"/>
      <c r="C293" s="66"/>
      <c r="D293" s="66"/>
      <c r="E293" s="68"/>
      <c r="F293" s="69"/>
      <c r="G293" s="68"/>
      <c r="H293" s="69"/>
      <c r="I293" s="68"/>
      <c r="J293" s="69"/>
      <c r="K293" s="68"/>
      <c r="L293" s="45"/>
    </row>
    <row r="294" spans="1:12" s="26" customFormat="1" ht="18" x14ac:dyDescent="0.2">
      <c r="A294" s="25" t="s">
        <v>90</v>
      </c>
      <c r="B294" s="37" t="s">
        <v>22</v>
      </c>
      <c r="C294" s="89">
        <f t="shared" ref="C294:K294" si="34">C61</f>
        <v>0</v>
      </c>
      <c r="D294" s="89">
        <f t="shared" si="34"/>
        <v>0</v>
      </c>
      <c r="E294" s="90">
        <f t="shared" si="34"/>
        <v>0</v>
      </c>
      <c r="F294" s="91">
        <f t="shared" si="34"/>
        <v>0</v>
      </c>
      <c r="G294" s="90">
        <f t="shared" si="34"/>
        <v>0</v>
      </c>
      <c r="H294" s="91">
        <f t="shared" si="34"/>
        <v>0</v>
      </c>
      <c r="I294" s="90">
        <f t="shared" si="34"/>
        <v>0</v>
      </c>
      <c r="J294" s="91">
        <f t="shared" si="34"/>
        <v>0</v>
      </c>
      <c r="K294" s="90">
        <f t="shared" si="34"/>
        <v>0</v>
      </c>
      <c r="L294" s="44"/>
    </row>
    <row r="295" spans="1:12" s="26" customFormat="1" x14ac:dyDescent="0.2">
      <c r="A295" s="41" t="s">
        <v>193</v>
      </c>
      <c r="B295" s="4" t="s">
        <v>87</v>
      </c>
      <c r="C295" s="66"/>
      <c r="D295" s="66"/>
      <c r="E295" s="68"/>
      <c r="F295" s="69"/>
      <c r="G295" s="68"/>
      <c r="H295" s="69"/>
      <c r="I295" s="68"/>
      <c r="J295" s="69"/>
      <c r="K295" s="68"/>
      <c r="L295" s="44"/>
    </row>
    <row r="296" spans="1:12" s="26" customFormat="1" x14ac:dyDescent="0.2">
      <c r="A296" s="41" t="s">
        <v>194</v>
      </c>
      <c r="B296" s="4" t="s">
        <v>87</v>
      </c>
      <c r="C296" s="66"/>
      <c r="D296" s="66"/>
      <c r="E296" s="68"/>
      <c r="F296" s="69"/>
      <c r="G296" s="68"/>
      <c r="H296" s="69"/>
      <c r="I296" s="68"/>
      <c r="J296" s="69"/>
      <c r="K296" s="68"/>
      <c r="L296" s="44"/>
    </row>
    <row r="297" spans="1:12" s="26" customFormat="1" x14ac:dyDescent="0.2">
      <c r="A297" s="41" t="s">
        <v>195</v>
      </c>
      <c r="B297" s="4" t="s">
        <v>87</v>
      </c>
      <c r="C297" s="66"/>
      <c r="D297" s="66"/>
      <c r="E297" s="68"/>
      <c r="F297" s="69"/>
      <c r="G297" s="68"/>
      <c r="H297" s="69"/>
      <c r="I297" s="68"/>
      <c r="J297" s="69"/>
      <c r="K297" s="68"/>
      <c r="L297" s="44"/>
    </row>
    <row r="298" spans="1:12" s="26" customFormat="1" x14ac:dyDescent="0.2">
      <c r="A298" s="41" t="s">
        <v>196</v>
      </c>
      <c r="B298" s="4" t="s">
        <v>16</v>
      </c>
      <c r="C298" s="66"/>
      <c r="D298" s="66"/>
      <c r="E298" s="68"/>
      <c r="F298" s="69"/>
      <c r="G298" s="68"/>
      <c r="H298" s="69"/>
      <c r="I298" s="68"/>
      <c r="J298" s="69"/>
      <c r="K298" s="68"/>
      <c r="L298" s="44"/>
    </row>
    <row r="299" spans="1:12" s="26" customFormat="1" x14ac:dyDescent="0.2">
      <c r="A299" s="41" t="s">
        <v>197</v>
      </c>
      <c r="B299" s="4" t="s">
        <v>16</v>
      </c>
      <c r="C299" s="66"/>
      <c r="D299" s="66"/>
      <c r="E299" s="68"/>
      <c r="F299" s="69"/>
      <c r="G299" s="68"/>
      <c r="H299" s="69"/>
      <c r="I299" s="68"/>
      <c r="J299" s="69"/>
      <c r="K299" s="68"/>
      <c r="L299" s="44"/>
    </row>
    <row r="300" spans="1:12" s="26" customFormat="1" x14ac:dyDescent="0.2">
      <c r="A300" s="41" t="s">
        <v>198</v>
      </c>
      <c r="B300" s="4" t="s">
        <v>16</v>
      </c>
      <c r="C300" s="66"/>
      <c r="D300" s="66"/>
      <c r="E300" s="68"/>
      <c r="F300" s="69"/>
      <c r="G300" s="68"/>
      <c r="H300" s="69"/>
      <c r="I300" s="68"/>
      <c r="J300" s="69"/>
      <c r="K300" s="68"/>
      <c r="L300" s="44"/>
    </row>
    <row r="301" spans="1:12" s="26" customFormat="1" x14ac:dyDescent="0.2">
      <c r="A301" s="41" t="s">
        <v>199</v>
      </c>
      <c r="B301" s="4" t="s">
        <v>16</v>
      </c>
      <c r="C301" s="66"/>
      <c r="D301" s="66"/>
      <c r="E301" s="68"/>
      <c r="F301" s="69"/>
      <c r="G301" s="68"/>
      <c r="H301" s="69"/>
      <c r="I301" s="68"/>
      <c r="J301" s="69"/>
      <c r="K301" s="68"/>
      <c r="L301" s="44"/>
    </row>
    <row r="302" spans="1:12" x14ac:dyDescent="0.2">
      <c r="A302" s="7" t="s">
        <v>19</v>
      </c>
      <c r="B302" s="4" t="s">
        <v>16</v>
      </c>
      <c r="C302" s="66"/>
      <c r="D302" s="66"/>
      <c r="E302" s="68"/>
      <c r="F302" s="69"/>
      <c r="G302" s="68"/>
      <c r="H302" s="69"/>
      <c r="I302" s="68"/>
      <c r="J302" s="69"/>
      <c r="K302" s="68"/>
      <c r="L302" s="44"/>
    </row>
    <row r="303" spans="1:12" x14ac:dyDescent="0.2">
      <c r="A303" s="51" t="s">
        <v>271</v>
      </c>
      <c r="B303" s="50" t="s">
        <v>16</v>
      </c>
      <c r="C303" s="66"/>
      <c r="D303" s="66"/>
      <c r="E303" s="68"/>
      <c r="F303" s="69"/>
      <c r="G303" s="68"/>
      <c r="H303" s="69"/>
      <c r="I303" s="68"/>
      <c r="J303" s="69"/>
      <c r="K303" s="68"/>
      <c r="L303" s="44"/>
    </row>
    <row r="304" spans="1:12" x14ac:dyDescent="0.2">
      <c r="A304" s="66"/>
      <c r="B304" s="66"/>
      <c r="C304" s="66"/>
      <c r="D304" s="66"/>
      <c r="E304" s="68"/>
      <c r="F304" s="69"/>
      <c r="G304" s="68"/>
      <c r="H304" s="69"/>
      <c r="I304" s="68"/>
      <c r="J304" s="69"/>
      <c r="K304" s="68"/>
      <c r="L304" s="44"/>
    </row>
    <row r="305" spans="1:12" x14ac:dyDescent="0.2">
      <c r="A305" s="66"/>
      <c r="B305" s="66"/>
      <c r="C305" s="66"/>
      <c r="D305" s="66"/>
      <c r="E305" s="68"/>
      <c r="F305" s="69"/>
      <c r="G305" s="68"/>
      <c r="H305" s="69"/>
      <c r="I305" s="68"/>
      <c r="J305" s="69"/>
      <c r="K305" s="68"/>
      <c r="L305" s="44"/>
    </row>
    <row r="306" spans="1:12" x14ac:dyDescent="0.2">
      <c r="A306" s="66"/>
      <c r="B306" s="66"/>
      <c r="C306" s="66"/>
      <c r="D306" s="66"/>
      <c r="E306" s="68"/>
      <c r="F306" s="69"/>
      <c r="G306" s="68"/>
      <c r="H306" s="69"/>
      <c r="I306" s="68"/>
      <c r="J306" s="69"/>
      <c r="K306" s="68"/>
      <c r="L306" s="45"/>
    </row>
    <row r="307" spans="1:12" s="26" customFormat="1" ht="18" x14ac:dyDescent="0.2">
      <c r="A307" s="25" t="s">
        <v>94</v>
      </c>
      <c r="B307" s="37" t="s">
        <v>22</v>
      </c>
      <c r="C307" s="89">
        <f t="shared" ref="C307:K307" si="35">C65</f>
        <v>0</v>
      </c>
      <c r="D307" s="89">
        <f t="shared" si="35"/>
        <v>0</v>
      </c>
      <c r="E307" s="90">
        <f t="shared" si="35"/>
        <v>0</v>
      </c>
      <c r="F307" s="91">
        <f t="shared" si="35"/>
        <v>0</v>
      </c>
      <c r="G307" s="90">
        <f t="shared" si="35"/>
        <v>0</v>
      </c>
      <c r="H307" s="91">
        <f t="shared" si="35"/>
        <v>0</v>
      </c>
      <c r="I307" s="90">
        <f t="shared" si="35"/>
        <v>0</v>
      </c>
      <c r="J307" s="91">
        <f t="shared" si="35"/>
        <v>0</v>
      </c>
      <c r="K307" s="90">
        <f t="shared" si="35"/>
        <v>0</v>
      </c>
      <c r="L307" s="44"/>
    </row>
    <row r="308" spans="1:12" s="26" customFormat="1" x14ac:dyDescent="0.2">
      <c r="A308" s="132" t="s">
        <v>200</v>
      </c>
      <c r="B308" s="133" t="s">
        <v>16</v>
      </c>
      <c r="C308" s="66"/>
      <c r="D308" s="66"/>
      <c r="E308" s="68"/>
      <c r="F308" s="69"/>
      <c r="G308" s="68"/>
      <c r="H308" s="69"/>
      <c r="I308" s="68"/>
      <c r="J308" s="69"/>
      <c r="K308" s="68"/>
      <c r="L308" s="44"/>
    </row>
    <row r="309" spans="1:12" s="26" customFormat="1" x14ac:dyDescent="0.2">
      <c r="A309" s="132" t="s">
        <v>201</v>
      </c>
      <c r="B309" s="133" t="s">
        <v>87</v>
      </c>
      <c r="C309" s="66"/>
      <c r="D309" s="66"/>
      <c r="E309" s="68"/>
      <c r="F309" s="69"/>
      <c r="G309" s="68"/>
      <c r="H309" s="69"/>
      <c r="I309" s="68"/>
      <c r="J309" s="69"/>
      <c r="K309" s="68"/>
      <c r="L309" s="44"/>
    </row>
    <row r="310" spans="1:12" s="26" customFormat="1" x14ac:dyDescent="0.2">
      <c r="A310" s="132" t="s">
        <v>202</v>
      </c>
      <c r="B310" s="133" t="s">
        <v>16</v>
      </c>
      <c r="C310" s="66"/>
      <c r="D310" s="66"/>
      <c r="E310" s="68"/>
      <c r="F310" s="69"/>
      <c r="G310" s="68"/>
      <c r="H310" s="69"/>
      <c r="I310" s="68"/>
      <c r="J310" s="69"/>
      <c r="K310" s="68"/>
      <c r="L310" s="44"/>
    </row>
    <row r="311" spans="1:12" s="26" customFormat="1" x14ac:dyDescent="0.2">
      <c r="A311" s="132" t="s">
        <v>255</v>
      </c>
      <c r="B311" s="133" t="s">
        <v>87</v>
      </c>
      <c r="C311" s="66"/>
      <c r="D311" s="66"/>
      <c r="E311" s="68"/>
      <c r="F311" s="69"/>
      <c r="G311" s="68"/>
      <c r="H311" s="69"/>
      <c r="I311" s="68"/>
      <c r="J311" s="69"/>
      <c r="K311" s="68"/>
      <c r="L311" s="44"/>
    </row>
    <row r="312" spans="1:12" s="26" customFormat="1" x14ac:dyDescent="0.2">
      <c r="A312" s="132" t="s">
        <v>203</v>
      </c>
      <c r="B312" s="133" t="s">
        <v>87</v>
      </c>
      <c r="C312" s="66"/>
      <c r="D312" s="66"/>
      <c r="E312" s="68"/>
      <c r="F312" s="69"/>
      <c r="G312" s="68"/>
      <c r="H312" s="69"/>
      <c r="I312" s="68"/>
      <c r="J312" s="69"/>
      <c r="K312" s="68"/>
      <c r="L312" s="44"/>
    </row>
    <row r="313" spans="1:12" s="26" customFormat="1" x14ac:dyDescent="0.2">
      <c r="A313" s="132" t="s">
        <v>204</v>
      </c>
      <c r="B313" s="133" t="s">
        <v>205</v>
      </c>
      <c r="C313" s="66"/>
      <c r="D313" s="66"/>
      <c r="E313" s="68"/>
      <c r="F313" s="69"/>
      <c r="G313" s="68"/>
      <c r="H313" s="69"/>
      <c r="I313" s="68"/>
      <c r="J313" s="69"/>
      <c r="K313" s="68"/>
      <c r="L313" s="44"/>
    </row>
    <row r="314" spans="1:12" s="26" customFormat="1" x14ac:dyDescent="0.2">
      <c r="A314" s="131" t="s">
        <v>272</v>
      </c>
      <c r="B314" s="130" t="s">
        <v>274</v>
      </c>
      <c r="C314" s="66"/>
      <c r="D314" s="66"/>
      <c r="E314" s="68"/>
      <c r="F314" s="69"/>
      <c r="G314" s="68"/>
      <c r="H314" s="69"/>
      <c r="I314" s="68"/>
      <c r="J314" s="69"/>
      <c r="K314" s="68"/>
      <c r="L314" s="44"/>
    </row>
    <row r="315" spans="1:12" s="26" customFormat="1" x14ac:dyDescent="0.2">
      <c r="A315" s="131" t="s">
        <v>273</v>
      </c>
      <c r="B315" s="130" t="s">
        <v>274</v>
      </c>
      <c r="C315" s="66"/>
      <c r="D315" s="66"/>
      <c r="E315" s="68"/>
      <c r="F315" s="69"/>
      <c r="G315" s="68"/>
      <c r="H315" s="69"/>
      <c r="I315" s="68"/>
      <c r="J315" s="69"/>
      <c r="K315" s="68"/>
      <c r="L315" s="44"/>
    </row>
    <row r="316" spans="1:12" s="26" customFormat="1" x14ac:dyDescent="0.2">
      <c r="A316" s="132" t="s">
        <v>206</v>
      </c>
      <c r="B316" s="133" t="s">
        <v>87</v>
      </c>
      <c r="C316" s="66"/>
      <c r="D316" s="66"/>
      <c r="E316" s="68"/>
      <c r="F316" s="69"/>
      <c r="G316" s="68"/>
      <c r="H316" s="69"/>
      <c r="I316" s="68"/>
      <c r="J316" s="69"/>
      <c r="K316" s="68"/>
      <c r="L316" s="44"/>
    </row>
    <row r="317" spans="1:12" x14ac:dyDescent="0.2">
      <c r="A317" s="66"/>
      <c r="B317" s="66"/>
      <c r="C317" s="66"/>
      <c r="D317" s="66"/>
      <c r="E317" s="68"/>
      <c r="F317" s="69"/>
      <c r="G317" s="68"/>
      <c r="H317" s="69"/>
      <c r="I317" s="68"/>
      <c r="J317" s="69"/>
      <c r="K317" s="68"/>
      <c r="L317" s="44"/>
    </row>
    <row r="318" spans="1:12" x14ac:dyDescent="0.2">
      <c r="A318" s="66"/>
      <c r="B318" s="66"/>
      <c r="C318" s="66"/>
      <c r="D318" s="66"/>
      <c r="E318" s="68"/>
      <c r="F318" s="69"/>
      <c r="G318" s="68"/>
      <c r="H318" s="69"/>
      <c r="I318" s="68"/>
      <c r="J318" s="69"/>
      <c r="K318" s="68"/>
      <c r="L318" s="44"/>
    </row>
    <row r="319" spans="1:12" x14ac:dyDescent="0.2">
      <c r="A319" s="66"/>
      <c r="B319" s="66"/>
      <c r="C319" s="66"/>
      <c r="D319" s="66"/>
      <c r="E319" s="68"/>
      <c r="F319" s="69"/>
      <c r="G319" s="68"/>
      <c r="H319" s="69"/>
      <c r="I319" s="68"/>
      <c r="J319" s="69"/>
      <c r="K319" s="68"/>
      <c r="L319" s="45"/>
    </row>
    <row r="320" spans="1:12" s="26" customFormat="1" ht="18" x14ac:dyDescent="0.2">
      <c r="A320" s="25" t="s">
        <v>95</v>
      </c>
      <c r="B320" s="37" t="s">
        <v>22</v>
      </c>
      <c r="C320" s="89">
        <f t="shared" ref="C320:K320" si="36">C69</f>
        <v>0</v>
      </c>
      <c r="D320" s="89">
        <f t="shared" si="36"/>
        <v>0</v>
      </c>
      <c r="E320" s="90">
        <f t="shared" si="36"/>
        <v>0</v>
      </c>
      <c r="F320" s="91">
        <f t="shared" si="36"/>
        <v>0</v>
      </c>
      <c r="G320" s="90">
        <f t="shared" si="36"/>
        <v>0</v>
      </c>
      <c r="H320" s="91">
        <f t="shared" si="36"/>
        <v>0</v>
      </c>
      <c r="I320" s="90">
        <f t="shared" si="36"/>
        <v>0</v>
      </c>
      <c r="J320" s="91">
        <f t="shared" si="36"/>
        <v>0</v>
      </c>
      <c r="K320" s="90">
        <f t="shared" si="36"/>
        <v>0</v>
      </c>
      <c r="L320" s="44"/>
    </row>
    <row r="321" spans="1:12" s="26" customFormat="1" x14ac:dyDescent="0.2">
      <c r="A321" s="41" t="s">
        <v>207</v>
      </c>
      <c r="B321" s="4" t="s">
        <v>128</v>
      </c>
      <c r="C321" s="66"/>
      <c r="D321" s="66"/>
      <c r="E321" s="68"/>
      <c r="F321" s="69"/>
      <c r="G321" s="68"/>
      <c r="H321" s="69"/>
      <c r="I321" s="68"/>
      <c r="J321" s="69"/>
      <c r="K321" s="68"/>
      <c r="L321" s="44"/>
    </row>
    <row r="322" spans="1:12" s="26" customFormat="1" x14ac:dyDescent="0.2">
      <c r="A322" s="41" t="s">
        <v>208</v>
      </c>
      <c r="B322" s="4" t="s">
        <v>128</v>
      </c>
      <c r="C322" s="66"/>
      <c r="D322" s="66"/>
      <c r="E322" s="68"/>
      <c r="F322" s="69"/>
      <c r="G322" s="68"/>
      <c r="H322" s="69"/>
      <c r="I322" s="68"/>
      <c r="J322" s="69"/>
      <c r="K322" s="68"/>
      <c r="L322" s="44"/>
    </row>
    <row r="323" spans="1:12" s="26" customFormat="1" x14ac:dyDescent="0.2">
      <c r="A323" s="41" t="s">
        <v>279</v>
      </c>
      <c r="B323" s="4" t="s">
        <v>128</v>
      </c>
      <c r="C323" s="66"/>
      <c r="D323" s="66"/>
      <c r="E323" s="68"/>
      <c r="F323" s="69"/>
      <c r="G323" s="68"/>
      <c r="H323" s="69"/>
      <c r="I323" s="68"/>
      <c r="J323" s="69"/>
      <c r="K323" s="68"/>
      <c r="L323" s="44"/>
    </row>
    <row r="324" spans="1:12" x14ac:dyDescent="0.2">
      <c r="A324" s="66"/>
      <c r="B324" s="66"/>
      <c r="C324" s="66"/>
      <c r="D324" s="66"/>
      <c r="E324" s="68"/>
      <c r="F324" s="69"/>
      <c r="G324" s="68"/>
      <c r="H324" s="69"/>
      <c r="I324" s="68"/>
      <c r="J324" s="69"/>
      <c r="K324" s="68"/>
      <c r="L324" s="44"/>
    </row>
    <row r="325" spans="1:12" x14ac:dyDescent="0.2">
      <c r="A325" s="66"/>
      <c r="B325" s="66"/>
      <c r="C325" s="66"/>
      <c r="D325" s="66"/>
      <c r="E325" s="68"/>
      <c r="F325" s="69"/>
      <c r="G325" s="68"/>
      <c r="H325" s="69"/>
      <c r="I325" s="68"/>
      <c r="J325" s="69"/>
      <c r="K325" s="68"/>
      <c r="L325" s="44"/>
    </row>
    <row r="326" spans="1:12" x14ac:dyDescent="0.2">
      <c r="A326" s="66"/>
      <c r="B326" s="66"/>
      <c r="C326" s="66"/>
      <c r="D326" s="66"/>
      <c r="E326" s="68"/>
      <c r="F326" s="69"/>
      <c r="G326" s="68"/>
      <c r="H326" s="69"/>
      <c r="I326" s="68"/>
      <c r="J326" s="69"/>
      <c r="K326" s="68"/>
      <c r="L326" s="45"/>
    </row>
    <row r="327" spans="1:12" s="26" customFormat="1" ht="18" x14ac:dyDescent="0.2">
      <c r="A327" s="25" t="s">
        <v>96</v>
      </c>
      <c r="B327" s="37" t="s">
        <v>22</v>
      </c>
      <c r="C327" s="89">
        <f t="shared" ref="C327:K327" si="37">C73</f>
        <v>0</v>
      </c>
      <c r="D327" s="89">
        <f t="shared" si="37"/>
        <v>0</v>
      </c>
      <c r="E327" s="90">
        <f t="shared" si="37"/>
        <v>0</v>
      </c>
      <c r="F327" s="91">
        <f t="shared" si="37"/>
        <v>0</v>
      </c>
      <c r="G327" s="90">
        <f t="shared" si="37"/>
        <v>0</v>
      </c>
      <c r="H327" s="91">
        <f t="shared" si="37"/>
        <v>0</v>
      </c>
      <c r="I327" s="90">
        <f t="shared" si="37"/>
        <v>0</v>
      </c>
      <c r="J327" s="91">
        <f t="shared" si="37"/>
        <v>0</v>
      </c>
      <c r="K327" s="90">
        <f t="shared" si="37"/>
        <v>0</v>
      </c>
      <c r="L327" s="44"/>
    </row>
    <row r="328" spans="1:12" s="26" customFormat="1" x14ac:dyDescent="0.2">
      <c r="A328" s="41" t="s">
        <v>209</v>
      </c>
      <c r="B328" s="4" t="s">
        <v>210</v>
      </c>
      <c r="C328" s="66"/>
      <c r="D328" s="66"/>
      <c r="E328" s="68"/>
      <c r="F328" s="69"/>
      <c r="G328" s="68"/>
      <c r="H328" s="69"/>
      <c r="I328" s="68"/>
      <c r="J328" s="69"/>
      <c r="K328" s="68"/>
      <c r="L328" s="44"/>
    </row>
    <row r="329" spans="1:12" s="26" customFormat="1" x14ac:dyDescent="0.2">
      <c r="A329" s="41" t="s">
        <v>211</v>
      </c>
      <c r="B329" s="4" t="s">
        <v>205</v>
      </c>
      <c r="C329" s="66"/>
      <c r="D329" s="66"/>
      <c r="E329" s="68"/>
      <c r="F329" s="69"/>
      <c r="G329" s="68"/>
      <c r="H329" s="69"/>
      <c r="I329" s="68"/>
      <c r="J329" s="69"/>
      <c r="K329" s="68"/>
      <c r="L329" s="44"/>
    </row>
    <row r="330" spans="1:12" s="26" customFormat="1" x14ac:dyDescent="0.2">
      <c r="A330" s="41" t="s">
        <v>212</v>
      </c>
      <c r="B330" s="4" t="s">
        <v>128</v>
      </c>
      <c r="C330" s="66"/>
      <c r="D330" s="66"/>
      <c r="E330" s="68"/>
      <c r="F330" s="69"/>
      <c r="G330" s="68"/>
      <c r="H330" s="69"/>
      <c r="I330" s="68"/>
      <c r="J330" s="69"/>
      <c r="K330" s="68"/>
      <c r="L330" s="44"/>
    </row>
    <row r="331" spans="1:12" s="26" customFormat="1" x14ac:dyDescent="0.2">
      <c r="A331" s="41" t="s">
        <v>213</v>
      </c>
      <c r="B331" s="4" t="s">
        <v>128</v>
      </c>
      <c r="C331" s="66"/>
      <c r="D331" s="66"/>
      <c r="E331" s="68"/>
      <c r="F331" s="69"/>
      <c r="G331" s="68"/>
      <c r="H331" s="69"/>
      <c r="I331" s="68"/>
      <c r="J331" s="69"/>
      <c r="K331" s="68"/>
      <c r="L331" s="44"/>
    </row>
    <row r="332" spans="1:12" s="26" customFormat="1" x14ac:dyDescent="0.2">
      <c r="A332" s="41" t="s">
        <v>256</v>
      </c>
      <c r="B332" s="4" t="s">
        <v>128</v>
      </c>
      <c r="C332" s="66"/>
      <c r="D332" s="66"/>
      <c r="E332" s="68"/>
      <c r="F332" s="69"/>
      <c r="G332" s="68"/>
      <c r="H332" s="69"/>
      <c r="I332" s="68"/>
      <c r="J332" s="69"/>
      <c r="K332" s="68"/>
      <c r="L332" s="44"/>
    </row>
    <row r="333" spans="1:12" s="26" customFormat="1" x14ac:dyDescent="0.2">
      <c r="A333" s="41" t="s">
        <v>214</v>
      </c>
      <c r="B333" s="4" t="s">
        <v>128</v>
      </c>
      <c r="C333" s="66"/>
      <c r="D333" s="66"/>
      <c r="E333" s="68"/>
      <c r="F333" s="69"/>
      <c r="G333" s="68"/>
      <c r="H333" s="69"/>
      <c r="I333" s="68"/>
      <c r="J333" s="69"/>
      <c r="K333" s="68"/>
      <c r="L333" s="44"/>
    </row>
    <row r="334" spans="1:12" s="26" customFormat="1" x14ac:dyDescent="0.2">
      <c r="A334" s="41" t="s">
        <v>215</v>
      </c>
      <c r="B334" s="4" t="s">
        <v>128</v>
      </c>
      <c r="C334" s="66"/>
      <c r="D334" s="66"/>
      <c r="E334" s="68"/>
      <c r="F334" s="69"/>
      <c r="G334" s="68"/>
      <c r="H334" s="69"/>
      <c r="I334" s="68"/>
      <c r="J334" s="69"/>
      <c r="K334" s="68"/>
      <c r="L334" s="44"/>
    </row>
    <row r="335" spans="1:12" s="26" customFormat="1" x14ac:dyDescent="0.2">
      <c r="A335" s="41" t="s">
        <v>257</v>
      </c>
      <c r="B335" s="4" t="s">
        <v>128</v>
      </c>
      <c r="C335" s="66"/>
      <c r="D335" s="66"/>
      <c r="E335" s="68"/>
      <c r="F335" s="69"/>
      <c r="G335" s="68"/>
      <c r="H335" s="69"/>
      <c r="I335" s="68"/>
      <c r="J335" s="69"/>
      <c r="K335" s="68"/>
      <c r="L335" s="44"/>
    </row>
    <row r="336" spans="1:12" s="26" customFormat="1" x14ac:dyDescent="0.2">
      <c r="A336" s="41" t="s">
        <v>216</v>
      </c>
      <c r="B336" s="4" t="s">
        <v>128</v>
      </c>
      <c r="C336" s="66"/>
      <c r="D336" s="66"/>
      <c r="E336" s="68"/>
      <c r="F336" s="69"/>
      <c r="G336" s="68"/>
      <c r="H336" s="69"/>
      <c r="I336" s="68"/>
      <c r="J336" s="69"/>
      <c r="K336" s="68"/>
      <c r="L336" s="44"/>
    </row>
    <row r="337" spans="1:12" s="26" customFormat="1" x14ac:dyDescent="0.2">
      <c r="A337" s="40" t="s">
        <v>258</v>
      </c>
      <c r="B337" s="4" t="s">
        <v>128</v>
      </c>
      <c r="C337" s="66"/>
      <c r="D337" s="66"/>
      <c r="E337" s="68"/>
      <c r="F337" s="69"/>
      <c r="G337" s="68"/>
      <c r="H337" s="69"/>
      <c r="I337" s="68"/>
      <c r="J337" s="69"/>
      <c r="K337" s="68"/>
      <c r="L337" s="44"/>
    </row>
    <row r="338" spans="1:12" s="26" customFormat="1" x14ac:dyDescent="0.2">
      <c r="A338" s="7" t="s">
        <v>217</v>
      </c>
      <c r="B338" s="4" t="s">
        <v>128</v>
      </c>
      <c r="C338" s="66"/>
      <c r="D338" s="66"/>
      <c r="E338" s="68"/>
      <c r="F338" s="69"/>
      <c r="G338" s="68"/>
      <c r="H338" s="69"/>
      <c r="I338" s="68"/>
      <c r="J338" s="69"/>
      <c r="K338" s="68"/>
      <c r="L338" s="44"/>
    </row>
    <row r="339" spans="1:12" s="26" customFormat="1" x14ac:dyDescent="0.2">
      <c r="A339" s="42" t="s">
        <v>275</v>
      </c>
      <c r="B339" s="48" t="s">
        <v>128</v>
      </c>
      <c r="C339" s="66"/>
      <c r="D339" s="66"/>
      <c r="E339" s="68"/>
      <c r="F339" s="69"/>
      <c r="G339" s="68"/>
      <c r="H339" s="69"/>
      <c r="I339" s="68"/>
      <c r="J339" s="69"/>
      <c r="K339" s="68"/>
      <c r="L339" s="44"/>
    </row>
    <row r="340" spans="1:12" s="26" customFormat="1" x14ac:dyDescent="0.2">
      <c r="A340" s="42" t="s">
        <v>276</v>
      </c>
      <c r="B340" s="48" t="s">
        <v>128</v>
      </c>
      <c r="C340" s="66"/>
      <c r="D340" s="66"/>
      <c r="E340" s="68"/>
      <c r="F340" s="69"/>
      <c r="G340" s="68"/>
      <c r="H340" s="69"/>
      <c r="I340" s="68"/>
      <c r="J340" s="69"/>
      <c r="K340" s="68"/>
      <c r="L340" s="44"/>
    </row>
    <row r="341" spans="1:12" s="26" customFormat="1" x14ac:dyDescent="0.2">
      <c r="A341" s="42" t="s">
        <v>277</v>
      </c>
      <c r="B341" s="48" t="s">
        <v>128</v>
      </c>
      <c r="C341" s="66"/>
      <c r="D341" s="66"/>
      <c r="E341" s="68"/>
      <c r="F341" s="69"/>
      <c r="G341" s="68"/>
      <c r="H341" s="69"/>
      <c r="I341" s="68"/>
      <c r="J341" s="69"/>
      <c r="K341" s="68"/>
      <c r="L341" s="44"/>
    </row>
    <row r="342" spans="1:12" x14ac:dyDescent="0.2">
      <c r="A342" s="66"/>
      <c r="B342" s="66"/>
      <c r="C342" s="66"/>
      <c r="D342" s="66"/>
      <c r="E342" s="68"/>
      <c r="F342" s="69"/>
      <c r="G342" s="68"/>
      <c r="H342" s="69"/>
      <c r="I342" s="68"/>
      <c r="J342" s="69"/>
      <c r="K342" s="68"/>
      <c r="L342" s="44"/>
    </row>
    <row r="343" spans="1:12" x14ac:dyDescent="0.2">
      <c r="A343" s="66"/>
      <c r="B343" s="66"/>
      <c r="C343" s="66"/>
      <c r="D343" s="66"/>
      <c r="E343" s="68"/>
      <c r="F343" s="69"/>
      <c r="G343" s="68"/>
      <c r="H343" s="69"/>
      <c r="I343" s="68"/>
      <c r="J343" s="69"/>
      <c r="K343" s="68"/>
      <c r="L343" s="44"/>
    </row>
    <row r="344" spans="1:12" x14ac:dyDescent="0.2">
      <c r="A344" s="66"/>
      <c r="B344" s="66"/>
      <c r="C344" s="66"/>
      <c r="D344" s="66"/>
      <c r="E344" s="68"/>
      <c r="F344" s="69"/>
      <c r="G344" s="68"/>
      <c r="H344" s="69"/>
      <c r="I344" s="68"/>
      <c r="J344" s="69"/>
      <c r="K344" s="68"/>
      <c r="L344" s="45"/>
    </row>
    <row r="345" spans="1:12" s="26" customFormat="1" ht="18" x14ac:dyDescent="0.2">
      <c r="A345" s="25" t="s">
        <v>97</v>
      </c>
      <c r="B345" s="37" t="s">
        <v>22</v>
      </c>
      <c r="C345" s="89">
        <f t="shared" ref="C345:K345" si="38">C77</f>
        <v>0</v>
      </c>
      <c r="D345" s="89">
        <f t="shared" si="38"/>
        <v>0</v>
      </c>
      <c r="E345" s="90">
        <f t="shared" si="38"/>
        <v>0</v>
      </c>
      <c r="F345" s="91">
        <f t="shared" si="38"/>
        <v>0</v>
      </c>
      <c r="G345" s="90">
        <f t="shared" si="38"/>
        <v>0</v>
      </c>
      <c r="H345" s="91">
        <f t="shared" si="38"/>
        <v>0</v>
      </c>
      <c r="I345" s="90">
        <f t="shared" si="38"/>
        <v>0</v>
      </c>
      <c r="J345" s="91">
        <f t="shared" si="38"/>
        <v>0</v>
      </c>
      <c r="K345" s="90">
        <f t="shared" si="38"/>
        <v>0</v>
      </c>
      <c r="L345" s="44"/>
    </row>
    <row r="346" spans="1:12" s="26" customFormat="1" x14ac:dyDescent="0.2">
      <c r="A346" s="41" t="s">
        <v>218</v>
      </c>
      <c r="B346" s="4" t="s">
        <v>128</v>
      </c>
      <c r="C346" s="66"/>
      <c r="D346" s="66"/>
      <c r="E346" s="68"/>
      <c r="F346" s="69"/>
      <c r="G346" s="68"/>
      <c r="H346" s="69"/>
      <c r="I346" s="68"/>
      <c r="J346" s="69"/>
      <c r="K346" s="68"/>
      <c r="L346" s="44"/>
    </row>
    <row r="347" spans="1:12" s="26" customFormat="1" x14ac:dyDescent="0.2">
      <c r="A347" s="41" t="s">
        <v>219</v>
      </c>
      <c r="B347" s="4" t="s">
        <v>128</v>
      </c>
      <c r="C347" s="66"/>
      <c r="D347" s="66"/>
      <c r="E347" s="68"/>
      <c r="F347" s="69"/>
      <c r="G347" s="68"/>
      <c r="H347" s="69"/>
      <c r="I347" s="68"/>
      <c r="J347" s="69"/>
      <c r="K347" s="68"/>
      <c r="L347" s="44"/>
    </row>
    <row r="348" spans="1:12" s="26" customFormat="1" x14ac:dyDescent="0.2">
      <c r="A348" s="41" t="s">
        <v>220</v>
      </c>
      <c r="B348" s="4" t="s">
        <v>128</v>
      </c>
      <c r="C348" s="66"/>
      <c r="D348" s="66"/>
      <c r="E348" s="68"/>
      <c r="F348" s="69"/>
      <c r="G348" s="68"/>
      <c r="H348" s="69"/>
      <c r="I348" s="68"/>
      <c r="J348" s="69"/>
      <c r="K348" s="68"/>
      <c r="L348" s="44"/>
    </row>
    <row r="349" spans="1:12" s="26" customFormat="1" x14ac:dyDescent="0.2">
      <c r="A349" s="43" t="s">
        <v>221</v>
      </c>
      <c r="B349" s="4" t="s">
        <v>128</v>
      </c>
      <c r="C349" s="66"/>
      <c r="D349" s="66"/>
      <c r="E349" s="68"/>
      <c r="F349" s="69"/>
      <c r="G349" s="68"/>
      <c r="H349" s="69"/>
      <c r="I349" s="68"/>
      <c r="J349" s="69"/>
      <c r="K349" s="68"/>
      <c r="L349" s="44"/>
    </row>
    <row r="350" spans="1:12" s="26" customFormat="1" x14ac:dyDescent="0.2">
      <c r="A350" s="43" t="s">
        <v>222</v>
      </c>
      <c r="B350" s="4" t="s">
        <v>128</v>
      </c>
      <c r="C350" s="66"/>
      <c r="D350" s="66"/>
      <c r="E350" s="68"/>
      <c r="F350" s="69"/>
      <c r="G350" s="68"/>
      <c r="H350" s="69"/>
      <c r="I350" s="68"/>
      <c r="J350" s="69"/>
      <c r="K350" s="68"/>
      <c r="L350" s="44"/>
    </row>
    <row r="351" spans="1:12" s="26" customFormat="1" x14ac:dyDescent="0.2">
      <c r="A351" s="43" t="s">
        <v>223</v>
      </c>
      <c r="B351" s="4" t="s">
        <v>128</v>
      </c>
      <c r="C351" s="66"/>
      <c r="D351" s="66"/>
      <c r="E351" s="68"/>
      <c r="F351" s="69"/>
      <c r="G351" s="68"/>
      <c r="H351" s="69"/>
      <c r="I351" s="68"/>
      <c r="J351" s="69"/>
      <c r="K351" s="68"/>
      <c r="L351" s="44"/>
    </row>
    <row r="352" spans="1:12" s="26" customFormat="1" x14ac:dyDescent="0.2">
      <c r="A352" s="43" t="s">
        <v>224</v>
      </c>
      <c r="B352" s="4" t="s">
        <v>128</v>
      </c>
      <c r="C352" s="66"/>
      <c r="D352" s="66"/>
      <c r="E352" s="68"/>
      <c r="F352" s="69"/>
      <c r="G352" s="68"/>
      <c r="H352" s="69"/>
      <c r="I352" s="68"/>
      <c r="J352" s="69"/>
      <c r="K352" s="68"/>
      <c r="L352" s="44"/>
    </row>
    <row r="353" spans="1:12" x14ac:dyDescent="0.2">
      <c r="A353" s="7" t="s">
        <v>225</v>
      </c>
      <c r="B353" s="4" t="s">
        <v>128</v>
      </c>
      <c r="C353" s="66"/>
      <c r="D353" s="66"/>
      <c r="E353" s="68"/>
      <c r="F353" s="69"/>
      <c r="G353" s="68"/>
      <c r="H353" s="69"/>
      <c r="I353" s="68"/>
      <c r="J353" s="69"/>
      <c r="K353" s="68"/>
      <c r="L353" s="44"/>
    </row>
    <row r="354" spans="1:12" x14ac:dyDescent="0.2">
      <c r="A354" s="7" t="s">
        <v>285</v>
      </c>
      <c r="B354" s="130" t="s">
        <v>128</v>
      </c>
      <c r="C354" s="66"/>
      <c r="D354" s="66"/>
      <c r="E354" s="68"/>
      <c r="F354" s="69"/>
      <c r="G354" s="68"/>
      <c r="H354" s="69"/>
      <c r="I354" s="68"/>
      <c r="J354" s="69"/>
      <c r="K354" s="68"/>
      <c r="L354" s="44"/>
    </row>
    <row r="355" spans="1:12" x14ac:dyDescent="0.2">
      <c r="A355" s="7" t="s">
        <v>286</v>
      </c>
      <c r="B355" s="130" t="s">
        <v>205</v>
      </c>
      <c r="C355" s="66"/>
      <c r="D355" s="66"/>
      <c r="E355" s="68"/>
      <c r="F355" s="69"/>
      <c r="G355" s="68"/>
      <c r="H355" s="69"/>
      <c r="I355" s="68"/>
      <c r="J355" s="69"/>
      <c r="K355" s="68"/>
      <c r="L355" s="44"/>
    </row>
    <row r="356" spans="1:12" x14ac:dyDescent="0.2">
      <c r="A356" s="66"/>
      <c r="B356" s="66"/>
      <c r="C356" s="66"/>
      <c r="D356" s="66"/>
      <c r="E356" s="68"/>
      <c r="F356" s="69"/>
      <c r="G356" s="68"/>
      <c r="H356" s="69"/>
      <c r="I356" s="68"/>
      <c r="J356" s="69"/>
      <c r="K356" s="68"/>
      <c r="L356" s="44"/>
    </row>
    <row r="357" spans="1:12" x14ac:dyDescent="0.2">
      <c r="A357" s="66"/>
      <c r="B357" s="66"/>
      <c r="C357" s="66"/>
      <c r="D357" s="66"/>
      <c r="E357" s="68"/>
      <c r="F357" s="69"/>
      <c r="G357" s="68"/>
      <c r="H357" s="69"/>
      <c r="I357" s="68"/>
      <c r="J357" s="69"/>
      <c r="K357" s="68"/>
      <c r="L357" s="44"/>
    </row>
    <row r="358" spans="1:12" x14ac:dyDescent="0.2">
      <c r="A358" s="66"/>
      <c r="B358" s="66"/>
      <c r="C358" s="66"/>
      <c r="D358" s="66"/>
      <c r="E358" s="68"/>
      <c r="F358" s="69"/>
      <c r="G358" s="68"/>
      <c r="H358" s="69"/>
      <c r="I358" s="68"/>
      <c r="J358" s="69"/>
      <c r="K358" s="68"/>
      <c r="L358" s="45"/>
    </row>
    <row r="359" spans="1:12" s="26" customFormat="1" ht="18" x14ac:dyDescent="0.2">
      <c r="A359" s="25" t="s">
        <v>98</v>
      </c>
      <c r="B359" s="37" t="s">
        <v>22</v>
      </c>
      <c r="C359" s="89">
        <f t="shared" ref="C359:K359" si="39">C81</f>
        <v>0</v>
      </c>
      <c r="D359" s="89">
        <f t="shared" si="39"/>
        <v>0</v>
      </c>
      <c r="E359" s="90">
        <f t="shared" si="39"/>
        <v>0</v>
      </c>
      <c r="F359" s="91">
        <f t="shared" si="39"/>
        <v>0</v>
      </c>
      <c r="G359" s="90">
        <f t="shared" si="39"/>
        <v>0</v>
      </c>
      <c r="H359" s="91">
        <f t="shared" si="39"/>
        <v>0</v>
      </c>
      <c r="I359" s="90">
        <f t="shared" si="39"/>
        <v>0</v>
      </c>
      <c r="J359" s="91">
        <f t="shared" si="39"/>
        <v>0</v>
      </c>
      <c r="K359" s="90">
        <f t="shared" si="39"/>
        <v>0</v>
      </c>
      <c r="L359" s="44"/>
    </row>
    <row r="360" spans="1:12" s="26" customFormat="1" x14ac:dyDescent="0.2">
      <c r="A360" s="43" t="s">
        <v>226</v>
      </c>
      <c r="B360" s="4" t="s">
        <v>128</v>
      </c>
      <c r="C360" s="66"/>
      <c r="D360" s="66"/>
      <c r="E360" s="68"/>
      <c r="F360" s="69"/>
      <c r="G360" s="68"/>
      <c r="H360" s="69"/>
      <c r="I360" s="68"/>
      <c r="J360" s="69"/>
      <c r="K360" s="68"/>
      <c r="L360" s="44"/>
    </row>
    <row r="361" spans="1:12" s="26" customFormat="1" x14ac:dyDescent="0.2">
      <c r="A361" s="43" t="s">
        <v>227</v>
      </c>
      <c r="B361" s="4" t="s">
        <v>128</v>
      </c>
      <c r="C361" s="66"/>
      <c r="D361" s="66"/>
      <c r="E361" s="68"/>
      <c r="F361" s="69"/>
      <c r="G361" s="68"/>
      <c r="H361" s="69"/>
      <c r="I361" s="68"/>
      <c r="J361" s="69"/>
      <c r="K361" s="68"/>
      <c r="L361" s="44"/>
    </row>
    <row r="362" spans="1:12" s="26" customFormat="1" x14ac:dyDescent="0.2">
      <c r="A362" s="41" t="s">
        <v>228</v>
      </c>
      <c r="B362" s="4" t="s">
        <v>128</v>
      </c>
      <c r="C362" s="66"/>
      <c r="D362" s="66"/>
      <c r="E362" s="68"/>
      <c r="F362" s="69"/>
      <c r="G362" s="68"/>
      <c r="H362" s="69"/>
      <c r="I362" s="68"/>
      <c r="J362" s="69"/>
      <c r="K362" s="68"/>
      <c r="L362" s="44"/>
    </row>
    <row r="363" spans="1:12" x14ac:dyDescent="0.2">
      <c r="A363" s="66"/>
      <c r="B363" s="66"/>
      <c r="C363" s="66"/>
      <c r="D363" s="66"/>
      <c r="E363" s="68"/>
      <c r="F363" s="69"/>
      <c r="G363" s="68"/>
      <c r="H363" s="69"/>
      <c r="I363" s="68"/>
      <c r="J363" s="69"/>
      <c r="K363" s="68"/>
      <c r="L363" s="44"/>
    </row>
    <row r="364" spans="1:12" x14ac:dyDescent="0.2">
      <c r="A364" s="66"/>
      <c r="B364" s="66"/>
      <c r="C364" s="66"/>
      <c r="D364" s="66"/>
      <c r="E364" s="68"/>
      <c r="F364" s="69"/>
      <c r="G364" s="68"/>
      <c r="H364" s="69"/>
      <c r="I364" s="68"/>
      <c r="J364" s="69"/>
      <c r="K364" s="68"/>
      <c r="L364" s="44"/>
    </row>
    <row r="365" spans="1:12" x14ac:dyDescent="0.2">
      <c r="A365" s="66"/>
      <c r="B365" s="66"/>
      <c r="C365" s="66"/>
      <c r="D365" s="66"/>
      <c r="E365" s="68"/>
      <c r="F365" s="69"/>
      <c r="G365" s="68"/>
      <c r="H365" s="69"/>
      <c r="I365" s="68"/>
      <c r="J365" s="69"/>
      <c r="K365" s="68"/>
      <c r="L365" s="45"/>
    </row>
    <row r="366" spans="1:12" s="26" customFormat="1" ht="18" x14ac:dyDescent="0.2">
      <c r="A366" s="25" t="s">
        <v>99</v>
      </c>
      <c r="B366" s="37" t="s">
        <v>22</v>
      </c>
      <c r="C366" s="89">
        <f t="shared" ref="C366:K366" si="40">C85</f>
        <v>0</v>
      </c>
      <c r="D366" s="89">
        <f t="shared" si="40"/>
        <v>0</v>
      </c>
      <c r="E366" s="90">
        <f t="shared" si="40"/>
        <v>0</v>
      </c>
      <c r="F366" s="91">
        <f t="shared" si="40"/>
        <v>0</v>
      </c>
      <c r="G366" s="90">
        <f t="shared" si="40"/>
        <v>0</v>
      </c>
      <c r="H366" s="91">
        <f t="shared" si="40"/>
        <v>0</v>
      </c>
      <c r="I366" s="90">
        <f t="shared" si="40"/>
        <v>0</v>
      </c>
      <c r="J366" s="91">
        <f t="shared" si="40"/>
        <v>0</v>
      </c>
      <c r="K366" s="90">
        <f t="shared" si="40"/>
        <v>0</v>
      </c>
      <c r="L366" s="44"/>
    </row>
    <row r="367" spans="1:12" s="26" customFormat="1" x14ac:dyDescent="0.2">
      <c r="A367" s="41" t="s">
        <v>259</v>
      </c>
      <c r="B367" s="4" t="s">
        <v>128</v>
      </c>
      <c r="C367" s="66"/>
      <c r="D367" s="66"/>
      <c r="E367" s="68"/>
      <c r="F367" s="69"/>
      <c r="G367" s="68"/>
      <c r="H367" s="69"/>
      <c r="I367" s="68"/>
      <c r="J367" s="69"/>
      <c r="K367" s="68"/>
      <c r="L367" s="44"/>
    </row>
    <row r="368" spans="1:12" s="26" customFormat="1" x14ac:dyDescent="0.2">
      <c r="A368" s="41" t="s">
        <v>229</v>
      </c>
      <c r="B368" s="4" t="s">
        <v>128</v>
      </c>
      <c r="C368" s="66"/>
      <c r="D368" s="66"/>
      <c r="E368" s="68"/>
      <c r="F368" s="69"/>
      <c r="G368" s="68"/>
      <c r="H368" s="69"/>
      <c r="I368" s="68"/>
      <c r="J368" s="69"/>
      <c r="K368" s="68"/>
      <c r="L368" s="44"/>
    </row>
    <row r="369" spans="1:12" s="26" customFormat="1" x14ac:dyDescent="0.2">
      <c r="A369" s="41" t="s">
        <v>230</v>
      </c>
      <c r="B369" s="4" t="s">
        <v>128</v>
      </c>
      <c r="C369" s="66"/>
      <c r="D369" s="66"/>
      <c r="E369" s="68"/>
      <c r="F369" s="69"/>
      <c r="G369" s="68"/>
      <c r="H369" s="69"/>
      <c r="I369" s="68"/>
      <c r="J369" s="69"/>
      <c r="K369" s="68"/>
      <c r="L369" s="44"/>
    </row>
    <row r="370" spans="1:12" s="26" customFormat="1" x14ac:dyDescent="0.2">
      <c r="A370" s="43" t="s">
        <v>231</v>
      </c>
      <c r="B370" s="4" t="s">
        <v>128</v>
      </c>
      <c r="C370" s="66"/>
      <c r="D370" s="66"/>
      <c r="E370" s="68"/>
      <c r="F370" s="69"/>
      <c r="G370" s="68"/>
      <c r="H370" s="69"/>
      <c r="I370" s="68"/>
      <c r="J370" s="69"/>
      <c r="K370" s="68"/>
      <c r="L370" s="44"/>
    </row>
    <row r="371" spans="1:12" s="26" customFormat="1" x14ac:dyDescent="0.2">
      <c r="A371" s="43" t="s">
        <v>232</v>
      </c>
      <c r="B371" s="4" t="s">
        <v>128</v>
      </c>
      <c r="C371" s="66"/>
      <c r="D371" s="66"/>
      <c r="E371" s="68"/>
      <c r="F371" s="69"/>
      <c r="G371" s="68"/>
      <c r="H371" s="69"/>
      <c r="I371" s="68"/>
      <c r="J371" s="69"/>
      <c r="K371" s="68"/>
      <c r="L371" s="44"/>
    </row>
    <row r="372" spans="1:12" s="26" customFormat="1" x14ac:dyDescent="0.2">
      <c r="A372" s="43" t="s">
        <v>233</v>
      </c>
      <c r="B372" s="4" t="s">
        <v>128</v>
      </c>
      <c r="C372" s="66"/>
      <c r="D372" s="66"/>
      <c r="E372" s="68"/>
      <c r="F372" s="69"/>
      <c r="G372" s="68"/>
      <c r="H372" s="69"/>
      <c r="I372" s="68"/>
      <c r="J372" s="69"/>
      <c r="K372" s="68"/>
      <c r="L372" s="44"/>
    </row>
    <row r="373" spans="1:12" ht="19.5" x14ac:dyDescent="0.2">
      <c r="A373" s="7" t="s">
        <v>234</v>
      </c>
      <c r="B373" s="4" t="s">
        <v>128</v>
      </c>
      <c r="C373" s="66"/>
      <c r="D373" s="66"/>
      <c r="E373" s="68"/>
      <c r="F373" s="69"/>
      <c r="G373" s="68"/>
      <c r="H373" s="69"/>
      <c r="I373" s="68"/>
      <c r="J373" s="69"/>
      <c r="K373" s="68"/>
      <c r="L373" s="44"/>
    </row>
    <row r="374" spans="1:12" x14ac:dyDescent="0.2">
      <c r="A374" s="66"/>
      <c r="B374" s="66"/>
      <c r="C374" s="66"/>
      <c r="D374" s="66"/>
      <c r="E374" s="68"/>
      <c r="F374" s="69"/>
      <c r="G374" s="68"/>
      <c r="H374" s="69"/>
      <c r="I374" s="68"/>
      <c r="J374" s="69"/>
      <c r="K374" s="68"/>
      <c r="L374" s="44"/>
    </row>
    <row r="375" spans="1:12" x14ac:dyDescent="0.2">
      <c r="A375" s="66"/>
      <c r="B375" s="66"/>
      <c r="C375" s="66"/>
      <c r="D375" s="66"/>
      <c r="E375" s="68"/>
      <c r="F375" s="69"/>
      <c r="G375" s="68"/>
      <c r="H375" s="69"/>
      <c r="I375" s="68"/>
      <c r="J375" s="69"/>
      <c r="K375" s="68"/>
      <c r="L375" s="44"/>
    </row>
    <row r="376" spans="1:12" x14ac:dyDescent="0.2">
      <c r="A376" s="66"/>
      <c r="B376" s="66"/>
      <c r="C376" s="66"/>
      <c r="D376" s="66"/>
      <c r="E376" s="68"/>
      <c r="F376" s="69"/>
      <c r="G376" s="68"/>
      <c r="H376" s="69"/>
      <c r="I376" s="68"/>
      <c r="J376" s="69"/>
      <c r="K376" s="68"/>
      <c r="L376" s="45"/>
    </row>
    <row r="377" spans="1:12" s="26" customFormat="1" ht="18" x14ac:dyDescent="0.2">
      <c r="A377" s="25" t="s">
        <v>100</v>
      </c>
      <c r="B377" s="37" t="s">
        <v>22</v>
      </c>
      <c r="C377" s="89">
        <f t="shared" ref="C377:K377" si="41">C89</f>
        <v>0</v>
      </c>
      <c r="D377" s="89">
        <f t="shared" si="41"/>
        <v>0</v>
      </c>
      <c r="E377" s="90">
        <f t="shared" si="41"/>
        <v>0</v>
      </c>
      <c r="F377" s="91">
        <f t="shared" si="41"/>
        <v>0</v>
      </c>
      <c r="G377" s="90">
        <f t="shared" si="41"/>
        <v>0</v>
      </c>
      <c r="H377" s="91">
        <f t="shared" si="41"/>
        <v>0</v>
      </c>
      <c r="I377" s="90">
        <f t="shared" si="41"/>
        <v>0</v>
      </c>
      <c r="J377" s="91">
        <f t="shared" si="41"/>
        <v>0</v>
      </c>
      <c r="K377" s="90">
        <f t="shared" si="41"/>
        <v>0</v>
      </c>
      <c r="L377" s="44"/>
    </row>
    <row r="378" spans="1:12" s="26" customFormat="1" x14ac:dyDescent="0.2">
      <c r="A378" s="41" t="s">
        <v>235</v>
      </c>
      <c r="B378" s="4" t="s">
        <v>128</v>
      </c>
      <c r="C378" s="66"/>
      <c r="D378" s="66"/>
      <c r="E378" s="68"/>
      <c r="F378" s="69"/>
      <c r="G378" s="68"/>
      <c r="H378" s="69"/>
      <c r="I378" s="68"/>
      <c r="J378" s="69"/>
      <c r="K378" s="68"/>
      <c r="L378" s="44"/>
    </row>
    <row r="379" spans="1:12" s="26" customFormat="1" x14ac:dyDescent="0.2">
      <c r="A379" s="41" t="s">
        <v>260</v>
      </c>
      <c r="B379" s="4" t="s">
        <v>128</v>
      </c>
      <c r="C379" s="66"/>
      <c r="D379" s="66"/>
      <c r="E379" s="68"/>
      <c r="F379" s="69"/>
      <c r="G379" s="68"/>
      <c r="H379" s="69"/>
      <c r="I379" s="68"/>
      <c r="J379" s="69"/>
      <c r="K379" s="68"/>
      <c r="L379" s="44"/>
    </row>
    <row r="380" spans="1:12" s="26" customFormat="1" x14ac:dyDescent="0.2">
      <c r="A380" s="41" t="s">
        <v>236</v>
      </c>
      <c r="B380" s="4" t="s">
        <v>128</v>
      </c>
      <c r="C380" s="66"/>
      <c r="D380" s="66"/>
      <c r="E380" s="68"/>
      <c r="F380" s="69"/>
      <c r="G380" s="68"/>
      <c r="H380" s="69"/>
      <c r="I380" s="68"/>
      <c r="J380" s="69"/>
      <c r="K380" s="68"/>
      <c r="L380" s="44"/>
    </row>
    <row r="381" spans="1:12" s="26" customFormat="1" x14ac:dyDescent="0.2">
      <c r="A381" s="41" t="s">
        <v>237</v>
      </c>
      <c r="B381" s="4" t="s">
        <v>128</v>
      </c>
      <c r="C381" s="66"/>
      <c r="D381" s="66"/>
      <c r="E381" s="68"/>
      <c r="F381" s="69"/>
      <c r="G381" s="68"/>
      <c r="H381" s="69"/>
      <c r="I381" s="68"/>
      <c r="J381" s="69"/>
      <c r="K381" s="68"/>
      <c r="L381" s="44"/>
    </row>
    <row r="382" spans="1:12" s="26" customFormat="1" x14ac:dyDescent="0.2">
      <c r="A382" s="43" t="s">
        <v>238</v>
      </c>
      <c r="B382" s="4" t="s">
        <v>128</v>
      </c>
      <c r="C382" s="66"/>
      <c r="D382" s="66"/>
      <c r="E382" s="68"/>
      <c r="F382" s="69"/>
      <c r="G382" s="68"/>
      <c r="H382" s="69"/>
      <c r="I382" s="68"/>
      <c r="J382" s="69"/>
      <c r="K382" s="68"/>
      <c r="L382" s="44"/>
    </row>
    <row r="383" spans="1:12" s="26" customFormat="1" x14ac:dyDescent="0.2">
      <c r="A383" s="7" t="s">
        <v>261</v>
      </c>
      <c r="B383" s="4" t="s">
        <v>128</v>
      </c>
      <c r="C383" s="66"/>
      <c r="D383" s="66"/>
      <c r="E383" s="68"/>
      <c r="F383" s="69"/>
      <c r="G383" s="68"/>
      <c r="H383" s="69"/>
      <c r="I383" s="68"/>
      <c r="J383" s="69"/>
      <c r="K383" s="68"/>
      <c r="L383" s="44"/>
    </row>
    <row r="384" spans="1:12" x14ac:dyDescent="0.2">
      <c r="A384" s="66"/>
      <c r="B384" s="66"/>
      <c r="C384" s="66"/>
      <c r="D384" s="66"/>
      <c r="E384" s="68"/>
      <c r="F384" s="69"/>
      <c r="G384" s="68"/>
      <c r="H384" s="69"/>
      <c r="I384" s="68"/>
      <c r="J384" s="69"/>
      <c r="K384" s="68"/>
      <c r="L384" s="44"/>
    </row>
    <row r="385" spans="1:12" x14ac:dyDescent="0.2">
      <c r="A385" s="66"/>
      <c r="B385" s="66"/>
      <c r="C385" s="66"/>
      <c r="D385" s="66"/>
      <c r="E385" s="68"/>
      <c r="F385" s="69"/>
      <c r="G385" s="68"/>
      <c r="H385" s="69"/>
      <c r="I385" s="68"/>
      <c r="J385" s="69"/>
      <c r="K385" s="68"/>
      <c r="L385" s="44"/>
    </row>
    <row r="386" spans="1:12" x14ac:dyDescent="0.2">
      <c r="A386" s="66"/>
      <c r="B386" s="66"/>
      <c r="C386" s="66"/>
      <c r="D386" s="66"/>
      <c r="E386" s="68"/>
      <c r="F386" s="69"/>
      <c r="G386" s="68"/>
      <c r="H386" s="69"/>
      <c r="I386" s="68"/>
      <c r="J386" s="69"/>
      <c r="K386" s="68"/>
      <c r="L386" s="45"/>
    </row>
    <row r="387" spans="1:12" s="26" customFormat="1" ht="18" x14ac:dyDescent="0.2">
      <c r="A387" s="25" t="s">
        <v>101</v>
      </c>
      <c r="B387" s="37" t="s">
        <v>22</v>
      </c>
      <c r="C387" s="89">
        <f t="shared" ref="C387:K387" si="42">C93</f>
        <v>0</v>
      </c>
      <c r="D387" s="89">
        <f t="shared" si="42"/>
        <v>0</v>
      </c>
      <c r="E387" s="90">
        <f t="shared" si="42"/>
        <v>0</v>
      </c>
      <c r="F387" s="91">
        <f t="shared" si="42"/>
        <v>0</v>
      </c>
      <c r="G387" s="90">
        <f t="shared" si="42"/>
        <v>0</v>
      </c>
      <c r="H387" s="91">
        <f t="shared" si="42"/>
        <v>0</v>
      </c>
      <c r="I387" s="90">
        <f t="shared" si="42"/>
        <v>0</v>
      </c>
      <c r="J387" s="91">
        <f t="shared" si="42"/>
        <v>0</v>
      </c>
      <c r="K387" s="90">
        <f t="shared" si="42"/>
        <v>0</v>
      </c>
      <c r="L387" s="44"/>
    </row>
    <row r="388" spans="1:12" s="26" customFormat="1" x14ac:dyDescent="0.2">
      <c r="A388" s="41" t="s">
        <v>239</v>
      </c>
      <c r="B388" s="4" t="s">
        <v>128</v>
      </c>
      <c r="C388" s="66"/>
      <c r="D388" s="66"/>
      <c r="E388" s="68"/>
      <c r="F388" s="69"/>
      <c r="G388" s="68"/>
      <c r="H388" s="69"/>
      <c r="I388" s="68"/>
      <c r="J388" s="69"/>
      <c r="K388" s="68"/>
      <c r="L388" s="44"/>
    </row>
    <row r="389" spans="1:12" s="26" customFormat="1" x14ac:dyDescent="0.2">
      <c r="A389" s="41" t="s">
        <v>240</v>
      </c>
      <c r="B389" s="4" t="s">
        <v>128</v>
      </c>
      <c r="C389" s="66"/>
      <c r="D389" s="66"/>
      <c r="E389" s="68"/>
      <c r="F389" s="69"/>
      <c r="G389" s="68"/>
      <c r="H389" s="69"/>
      <c r="I389" s="68"/>
      <c r="J389" s="69"/>
      <c r="K389" s="68"/>
      <c r="L389" s="44"/>
    </row>
    <row r="390" spans="1:12" x14ac:dyDescent="0.2">
      <c r="A390" s="7" t="s">
        <v>241</v>
      </c>
      <c r="B390" s="4" t="s">
        <v>128</v>
      </c>
      <c r="C390" s="66"/>
      <c r="D390" s="66"/>
      <c r="E390" s="68"/>
      <c r="F390" s="69"/>
      <c r="G390" s="68"/>
      <c r="H390" s="69"/>
      <c r="I390" s="68"/>
      <c r="J390" s="69"/>
      <c r="K390" s="68"/>
      <c r="L390" s="44"/>
    </row>
    <row r="391" spans="1:12" x14ac:dyDescent="0.2">
      <c r="A391" s="66"/>
      <c r="B391" s="66"/>
      <c r="C391" s="66"/>
      <c r="D391" s="66"/>
      <c r="E391" s="68"/>
      <c r="F391" s="69"/>
      <c r="G391" s="68"/>
      <c r="H391" s="69"/>
      <c r="I391" s="68"/>
      <c r="J391" s="69"/>
      <c r="K391" s="68"/>
      <c r="L391" s="44"/>
    </row>
    <row r="392" spans="1:12" x14ac:dyDescent="0.2">
      <c r="A392" s="66"/>
      <c r="B392" s="66"/>
      <c r="C392" s="66"/>
      <c r="D392" s="66"/>
      <c r="E392" s="68"/>
      <c r="F392" s="69"/>
      <c r="G392" s="68"/>
      <c r="H392" s="69"/>
      <c r="I392" s="68"/>
      <c r="J392" s="69"/>
      <c r="K392" s="68"/>
      <c r="L392" s="44"/>
    </row>
    <row r="393" spans="1:12" x14ac:dyDescent="0.2">
      <c r="A393" s="66"/>
      <c r="B393" s="66"/>
      <c r="C393" s="66"/>
      <c r="D393" s="66"/>
      <c r="E393" s="68"/>
      <c r="F393" s="69"/>
      <c r="G393" s="68"/>
      <c r="H393" s="69"/>
      <c r="I393" s="68"/>
      <c r="J393" s="69"/>
      <c r="K393" s="68"/>
      <c r="L393" s="45"/>
    </row>
  </sheetData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5">
    <cfRule type="cellIs" dxfId="125" priority="3" stopIfTrue="1" operator="lessThan">
      <formula>$F$12</formula>
    </cfRule>
  </conditionalFormatting>
  <conditionalFormatting sqref="G10">
    <cfRule type="cellIs" dxfId="124" priority="64" stopIfTrue="1" operator="lessThan">
      <formula>$F$11</formula>
    </cfRule>
  </conditionalFormatting>
  <conditionalFormatting sqref="G12:G13">
    <cfRule type="cellIs" dxfId="123" priority="61" stopIfTrue="1" operator="lessThan">
      <formula>$F$11</formula>
    </cfRule>
  </conditionalFormatting>
  <conditionalFormatting sqref="G19">
    <cfRule type="cellIs" dxfId="122" priority="126" operator="lessThan">
      <formula>$F$10</formula>
    </cfRule>
  </conditionalFormatting>
  <conditionalFormatting sqref="G23">
    <cfRule type="cellIs" dxfId="121" priority="123" operator="lessThan">
      <formula>$F$10</formula>
    </cfRule>
  </conditionalFormatting>
  <conditionalFormatting sqref="G27">
    <cfRule type="cellIs" dxfId="120" priority="120" operator="lessThan">
      <formula>$F$10</formula>
    </cfRule>
  </conditionalFormatting>
  <conditionalFormatting sqref="G31">
    <cfRule type="cellIs" dxfId="119" priority="117" operator="lessThan">
      <formula>$F$10</formula>
    </cfRule>
  </conditionalFormatting>
  <conditionalFormatting sqref="G35">
    <cfRule type="cellIs" dxfId="118" priority="114" operator="lessThan">
      <formula>$F$10</formula>
    </cfRule>
  </conditionalFormatting>
  <conditionalFormatting sqref="G39">
    <cfRule type="cellIs" dxfId="117" priority="111" operator="lessThan">
      <formula>$F$10</formula>
    </cfRule>
  </conditionalFormatting>
  <conditionalFormatting sqref="G43">
    <cfRule type="cellIs" dxfId="116" priority="108" operator="lessThan">
      <formula>$F$10</formula>
    </cfRule>
  </conditionalFormatting>
  <conditionalFormatting sqref="G47">
    <cfRule type="cellIs" dxfId="115" priority="105" operator="lessThan">
      <formula>$F$10</formula>
    </cfRule>
  </conditionalFormatting>
  <conditionalFormatting sqref="G51">
    <cfRule type="cellIs" dxfId="114" priority="102" operator="lessThan">
      <formula>$F$10</formula>
    </cfRule>
  </conditionalFormatting>
  <conditionalFormatting sqref="G55">
    <cfRule type="cellIs" dxfId="113" priority="99" operator="lessThan">
      <formula>$F$10</formula>
    </cfRule>
  </conditionalFormatting>
  <conditionalFormatting sqref="G59">
    <cfRule type="cellIs" dxfId="112" priority="96" operator="lessThan">
      <formula>$F$10</formula>
    </cfRule>
  </conditionalFormatting>
  <conditionalFormatting sqref="G63">
    <cfRule type="cellIs" dxfId="111" priority="93" operator="lessThan">
      <formula>$F$10</formula>
    </cfRule>
  </conditionalFormatting>
  <conditionalFormatting sqref="G67">
    <cfRule type="cellIs" dxfId="110" priority="90" operator="lessThan">
      <formula>$F$10</formula>
    </cfRule>
  </conditionalFormatting>
  <conditionalFormatting sqref="G71">
    <cfRule type="cellIs" dxfId="109" priority="87" operator="lessThan">
      <formula>$F$10</formula>
    </cfRule>
  </conditionalFormatting>
  <conditionalFormatting sqref="G75">
    <cfRule type="cellIs" dxfId="108" priority="84" operator="lessThan">
      <formula>$F$10</formula>
    </cfRule>
  </conditionalFormatting>
  <conditionalFormatting sqref="G79">
    <cfRule type="cellIs" dxfId="107" priority="81" operator="lessThan">
      <formula>$F$10</formula>
    </cfRule>
  </conditionalFormatting>
  <conditionalFormatting sqref="G83">
    <cfRule type="cellIs" dxfId="106" priority="78" operator="lessThan">
      <formula>$F$10</formula>
    </cfRule>
  </conditionalFormatting>
  <conditionalFormatting sqref="G87">
    <cfRule type="cellIs" dxfId="105" priority="75" operator="lessThan">
      <formula>$F$10</formula>
    </cfRule>
  </conditionalFormatting>
  <conditionalFormatting sqref="G91">
    <cfRule type="cellIs" dxfId="104" priority="72" operator="lessThan">
      <formula>$F$10</formula>
    </cfRule>
  </conditionalFormatting>
  <conditionalFormatting sqref="G95">
    <cfRule type="cellIs" dxfId="103" priority="69" operator="lessThan">
      <formula>$F$10</formula>
    </cfRule>
  </conditionalFormatting>
  <conditionalFormatting sqref="G146">
    <cfRule type="cellIs" dxfId="102" priority="60" operator="lessThan">
      <formula>#REF!</formula>
    </cfRule>
  </conditionalFormatting>
  <conditionalFormatting sqref="G152">
    <cfRule type="cellIs" dxfId="101" priority="57" operator="lessThan">
      <formula>#REF!</formula>
    </cfRule>
  </conditionalFormatting>
  <conditionalFormatting sqref="G167">
    <cfRule type="cellIs" dxfId="100" priority="54" operator="lessThan">
      <formula>#REF!</formula>
    </cfRule>
  </conditionalFormatting>
  <conditionalFormatting sqref="G180">
    <cfRule type="cellIs" dxfId="99" priority="51" operator="lessThan">
      <formula>#REF!</formula>
    </cfRule>
  </conditionalFormatting>
  <conditionalFormatting sqref="G214">
    <cfRule type="cellIs" dxfId="98" priority="48" operator="lessThan">
      <formula>#REF!</formula>
    </cfRule>
  </conditionalFormatting>
  <conditionalFormatting sqref="G222">
    <cfRule type="cellIs" dxfId="97" priority="45" operator="lessThan">
      <formula>#REF!</formula>
    </cfRule>
  </conditionalFormatting>
  <conditionalFormatting sqref="G232">
    <cfRule type="cellIs" dxfId="96" priority="42" operator="lessThan">
      <formula>#REF!</formula>
    </cfRule>
  </conditionalFormatting>
  <conditionalFormatting sqref="G261">
    <cfRule type="cellIs" dxfId="95" priority="39" operator="lessThan">
      <formula>#REF!</formula>
    </cfRule>
  </conditionalFormatting>
  <conditionalFormatting sqref="G269">
    <cfRule type="cellIs" dxfId="94" priority="36" operator="lessThan">
      <formula>#REF!</formula>
    </cfRule>
  </conditionalFormatting>
  <conditionalFormatting sqref="G283">
    <cfRule type="cellIs" dxfId="93" priority="33" operator="lessThan">
      <formula>#REF!</formula>
    </cfRule>
  </conditionalFormatting>
  <conditionalFormatting sqref="G294">
    <cfRule type="cellIs" dxfId="92" priority="30" operator="lessThan">
      <formula>#REF!</formula>
    </cfRule>
  </conditionalFormatting>
  <conditionalFormatting sqref="G307">
    <cfRule type="cellIs" dxfId="91" priority="27" operator="lessThan">
      <formula>#REF!</formula>
    </cfRule>
  </conditionalFormatting>
  <conditionalFormatting sqref="G320">
    <cfRule type="cellIs" dxfId="90" priority="24" operator="lessThan">
      <formula>#REF!</formula>
    </cfRule>
  </conditionalFormatting>
  <conditionalFormatting sqref="G327">
    <cfRule type="cellIs" dxfId="89" priority="21" operator="lessThan">
      <formula>#REF!</formula>
    </cfRule>
  </conditionalFormatting>
  <conditionalFormatting sqref="G345">
    <cfRule type="cellIs" dxfId="88" priority="18" operator="lessThan">
      <formula>#REF!</formula>
    </cfRule>
  </conditionalFormatting>
  <conditionalFormatting sqref="G359">
    <cfRule type="cellIs" dxfId="87" priority="15" operator="lessThan">
      <formula>#REF!</formula>
    </cfRule>
  </conditionalFormatting>
  <conditionalFormatting sqref="G366">
    <cfRule type="cellIs" dxfId="86" priority="12" operator="lessThan">
      <formula>#REF!</formula>
    </cfRule>
  </conditionalFormatting>
  <conditionalFormatting sqref="G377">
    <cfRule type="cellIs" dxfId="85" priority="9" operator="lessThan">
      <formula>#REF!</formula>
    </cfRule>
  </conditionalFormatting>
  <conditionalFormatting sqref="G387">
    <cfRule type="cellIs" dxfId="84" priority="6" operator="lessThan">
      <formula>#REF!</formula>
    </cfRule>
  </conditionalFormatting>
  <conditionalFormatting sqref="I5">
    <cfRule type="cellIs" dxfId="83" priority="2" stopIfTrue="1" operator="lessThan">
      <formula>$H$12</formula>
    </cfRule>
  </conditionalFormatting>
  <conditionalFormatting sqref="I10">
    <cfRule type="cellIs" dxfId="82" priority="65" stopIfTrue="1" operator="lessThan">
      <formula>$H$11</formula>
    </cfRule>
  </conditionalFormatting>
  <conditionalFormatting sqref="I12:I13">
    <cfRule type="cellIs" dxfId="81" priority="62" stopIfTrue="1" operator="lessThan">
      <formula>$H$11</formula>
    </cfRule>
  </conditionalFormatting>
  <conditionalFormatting sqref="I19">
    <cfRule type="cellIs" dxfId="80" priority="125" operator="lessThan">
      <formula>$H$10</formula>
    </cfRule>
  </conditionalFormatting>
  <conditionalFormatting sqref="I23">
    <cfRule type="cellIs" dxfId="79" priority="122" operator="lessThan">
      <formula>$H$10</formula>
    </cfRule>
  </conditionalFormatting>
  <conditionalFormatting sqref="I27">
    <cfRule type="cellIs" dxfId="78" priority="119" operator="lessThan">
      <formula>$H$10</formula>
    </cfRule>
  </conditionalFormatting>
  <conditionalFormatting sqref="I31">
    <cfRule type="cellIs" dxfId="77" priority="116" operator="lessThan">
      <formula>$H$10</formula>
    </cfRule>
  </conditionalFormatting>
  <conditionalFormatting sqref="I35">
    <cfRule type="cellIs" dxfId="76" priority="113" operator="lessThan">
      <formula>$H$10</formula>
    </cfRule>
  </conditionalFormatting>
  <conditionalFormatting sqref="I39">
    <cfRule type="cellIs" dxfId="75" priority="110" operator="lessThan">
      <formula>$H$10</formula>
    </cfRule>
  </conditionalFormatting>
  <conditionalFormatting sqref="I43">
    <cfRule type="cellIs" dxfId="74" priority="107" operator="lessThan">
      <formula>$H$10</formula>
    </cfRule>
  </conditionalFormatting>
  <conditionalFormatting sqref="I47">
    <cfRule type="cellIs" dxfId="73" priority="104" operator="lessThan">
      <formula>$H$10</formula>
    </cfRule>
  </conditionalFormatting>
  <conditionalFormatting sqref="I51">
    <cfRule type="cellIs" dxfId="72" priority="101" operator="lessThan">
      <formula>$H$10</formula>
    </cfRule>
  </conditionalFormatting>
  <conditionalFormatting sqref="I55">
    <cfRule type="cellIs" dxfId="71" priority="98" operator="lessThan">
      <formula>$H$10</formula>
    </cfRule>
  </conditionalFormatting>
  <conditionalFormatting sqref="I59">
    <cfRule type="cellIs" dxfId="70" priority="95" operator="lessThan">
      <formula>$H$10</formula>
    </cfRule>
  </conditionalFormatting>
  <conditionalFormatting sqref="I63">
    <cfRule type="cellIs" dxfId="69" priority="92" operator="lessThan">
      <formula>$H$10</formula>
    </cfRule>
  </conditionalFormatting>
  <conditionalFormatting sqref="I67">
    <cfRule type="cellIs" dxfId="68" priority="89" operator="lessThan">
      <formula>$H$10</formula>
    </cfRule>
  </conditionalFormatting>
  <conditionalFormatting sqref="I71">
    <cfRule type="cellIs" dxfId="67" priority="86" operator="lessThan">
      <formula>$H$10</formula>
    </cfRule>
  </conditionalFormatting>
  <conditionalFormatting sqref="I75">
    <cfRule type="cellIs" dxfId="66" priority="83" operator="lessThan">
      <formula>$H$10</formula>
    </cfRule>
  </conditionalFormatting>
  <conditionalFormatting sqref="I79">
    <cfRule type="cellIs" dxfId="65" priority="80" operator="lessThan">
      <formula>$H$10</formula>
    </cfRule>
  </conditionalFormatting>
  <conditionalFormatting sqref="I83">
    <cfRule type="cellIs" dxfId="64" priority="77" operator="lessThan">
      <formula>$H$10</formula>
    </cfRule>
  </conditionalFormatting>
  <conditionalFormatting sqref="I87">
    <cfRule type="cellIs" dxfId="63" priority="74" operator="lessThan">
      <formula>$H$10</formula>
    </cfRule>
  </conditionalFormatting>
  <conditionalFormatting sqref="I91">
    <cfRule type="cellIs" dxfId="62" priority="71" operator="lessThan">
      <formula>$H$10</formula>
    </cfRule>
  </conditionalFormatting>
  <conditionalFormatting sqref="I95">
    <cfRule type="cellIs" dxfId="61" priority="68" operator="lessThan">
      <formula>$H$10</formula>
    </cfRule>
  </conditionalFormatting>
  <conditionalFormatting sqref="I146">
    <cfRule type="cellIs" dxfId="60" priority="59" operator="lessThan">
      <formula>$H$14</formula>
    </cfRule>
  </conditionalFormatting>
  <conditionalFormatting sqref="I152">
    <cfRule type="cellIs" dxfId="59" priority="56" operator="lessThan">
      <formula>$H$14</formula>
    </cfRule>
  </conditionalFormatting>
  <conditionalFormatting sqref="I167">
    <cfRule type="cellIs" dxfId="58" priority="53" operator="lessThan">
      <formula>$H$14</formula>
    </cfRule>
  </conditionalFormatting>
  <conditionalFormatting sqref="I180">
    <cfRule type="cellIs" dxfId="57" priority="50" operator="lessThan">
      <formula>$H$14</formula>
    </cfRule>
  </conditionalFormatting>
  <conditionalFormatting sqref="I214">
    <cfRule type="cellIs" dxfId="56" priority="47" operator="lessThan">
      <formula>$H$14</formula>
    </cfRule>
  </conditionalFormatting>
  <conditionalFormatting sqref="I222">
    <cfRule type="cellIs" dxfId="55" priority="44" operator="lessThan">
      <formula>$H$14</formula>
    </cfRule>
  </conditionalFormatting>
  <conditionalFormatting sqref="I232">
    <cfRule type="cellIs" dxfId="54" priority="41" operator="lessThan">
      <formula>$H$14</formula>
    </cfRule>
  </conditionalFormatting>
  <conditionalFormatting sqref="I261">
    <cfRule type="cellIs" dxfId="53" priority="38" operator="lessThan">
      <formula>$H$14</formula>
    </cfRule>
  </conditionalFormatting>
  <conditionalFormatting sqref="I269">
    <cfRule type="cellIs" dxfId="52" priority="35" operator="lessThan">
      <formula>$H$14</formula>
    </cfRule>
  </conditionalFormatting>
  <conditionalFormatting sqref="I283">
    <cfRule type="cellIs" dxfId="51" priority="32" operator="lessThan">
      <formula>$H$14</formula>
    </cfRule>
  </conditionalFormatting>
  <conditionalFormatting sqref="I294">
    <cfRule type="cellIs" dxfId="50" priority="29" operator="lessThan">
      <formula>$H$14</formula>
    </cfRule>
  </conditionalFormatting>
  <conditionalFormatting sqref="I307">
    <cfRule type="cellIs" dxfId="49" priority="26" operator="lessThan">
      <formula>$H$14</formula>
    </cfRule>
  </conditionalFormatting>
  <conditionalFormatting sqref="I320">
    <cfRule type="cellIs" dxfId="48" priority="23" operator="lessThan">
      <formula>$H$14</formula>
    </cfRule>
  </conditionalFormatting>
  <conditionalFormatting sqref="I327">
    <cfRule type="cellIs" dxfId="47" priority="20" operator="lessThan">
      <formula>$H$14</formula>
    </cfRule>
  </conditionalFormatting>
  <conditionalFormatting sqref="I345">
    <cfRule type="cellIs" dxfId="46" priority="17" operator="lessThan">
      <formula>$H$14</formula>
    </cfRule>
  </conditionalFormatting>
  <conditionalFormatting sqref="I359">
    <cfRule type="cellIs" dxfId="45" priority="14" operator="lessThan">
      <formula>$H$14</formula>
    </cfRule>
  </conditionalFormatting>
  <conditionalFormatting sqref="I366">
    <cfRule type="cellIs" dxfId="44" priority="11" operator="lessThan">
      <formula>$H$14</formula>
    </cfRule>
  </conditionalFormatting>
  <conditionalFormatting sqref="I377">
    <cfRule type="cellIs" dxfId="43" priority="8" operator="lessThan">
      <formula>$H$14</formula>
    </cfRule>
  </conditionalFormatting>
  <conditionalFormatting sqref="I387">
    <cfRule type="cellIs" dxfId="42" priority="5" operator="lessThan">
      <formula>$H$14</formula>
    </cfRule>
  </conditionalFormatting>
  <conditionalFormatting sqref="K5">
    <cfRule type="cellIs" dxfId="41" priority="1" stopIfTrue="1" operator="lessThan">
      <formula>$J$12</formula>
    </cfRule>
  </conditionalFormatting>
  <conditionalFormatting sqref="K10">
    <cfRule type="cellIs" dxfId="40" priority="66" stopIfTrue="1" operator="lessThan">
      <formula>$J$11</formula>
    </cfRule>
  </conditionalFormatting>
  <conditionalFormatting sqref="K12:K13">
    <cfRule type="cellIs" dxfId="39" priority="63" stopIfTrue="1" operator="lessThan">
      <formula>$J$11</formula>
    </cfRule>
  </conditionalFormatting>
  <conditionalFormatting sqref="K19">
    <cfRule type="cellIs" dxfId="38" priority="124" operator="lessThan">
      <formula>$J$10</formula>
    </cfRule>
  </conditionalFormatting>
  <conditionalFormatting sqref="K23">
    <cfRule type="cellIs" dxfId="37" priority="121" operator="lessThan">
      <formula>$J$10</formula>
    </cfRule>
  </conditionalFormatting>
  <conditionalFormatting sqref="K27">
    <cfRule type="cellIs" dxfId="36" priority="118" operator="lessThan">
      <formula>$J$10</formula>
    </cfRule>
  </conditionalFormatting>
  <conditionalFormatting sqref="K31">
    <cfRule type="cellIs" dxfId="35" priority="115" operator="lessThan">
      <formula>$J$10</formula>
    </cfRule>
  </conditionalFormatting>
  <conditionalFormatting sqref="K35">
    <cfRule type="cellIs" dxfId="34" priority="112" operator="lessThan">
      <formula>$J$10</formula>
    </cfRule>
  </conditionalFormatting>
  <conditionalFormatting sqref="K39">
    <cfRule type="cellIs" dxfId="33" priority="109" operator="lessThan">
      <formula>$J$10</formula>
    </cfRule>
  </conditionalFormatting>
  <conditionalFormatting sqref="K43">
    <cfRule type="cellIs" dxfId="32" priority="106" operator="lessThan">
      <formula>$J$10</formula>
    </cfRule>
  </conditionalFormatting>
  <conditionalFormatting sqref="K47">
    <cfRule type="cellIs" dxfId="31" priority="103" operator="lessThan">
      <formula>$J$10</formula>
    </cfRule>
  </conditionalFormatting>
  <conditionalFormatting sqref="K51">
    <cfRule type="cellIs" dxfId="30" priority="100" operator="lessThan">
      <formula>$J$10</formula>
    </cfRule>
  </conditionalFormatting>
  <conditionalFormatting sqref="K55">
    <cfRule type="cellIs" dxfId="29" priority="97" operator="lessThan">
      <formula>$J$10</formula>
    </cfRule>
  </conditionalFormatting>
  <conditionalFormatting sqref="K59">
    <cfRule type="cellIs" dxfId="28" priority="94" operator="lessThan">
      <formula>$J$10</formula>
    </cfRule>
  </conditionalFormatting>
  <conditionalFormatting sqref="K63">
    <cfRule type="cellIs" dxfId="27" priority="91" operator="lessThan">
      <formula>$J$10</formula>
    </cfRule>
  </conditionalFormatting>
  <conditionalFormatting sqref="K67">
    <cfRule type="cellIs" dxfId="26" priority="88" operator="lessThan">
      <formula>$J$10</formula>
    </cfRule>
  </conditionalFormatting>
  <conditionalFormatting sqref="K71">
    <cfRule type="cellIs" dxfId="25" priority="85" operator="lessThan">
      <formula>$J$10</formula>
    </cfRule>
  </conditionalFormatting>
  <conditionalFormatting sqref="K75">
    <cfRule type="cellIs" dxfId="24" priority="82" operator="lessThan">
      <formula>$J$10</formula>
    </cfRule>
  </conditionalFormatting>
  <conditionalFormatting sqref="K79">
    <cfRule type="cellIs" dxfId="23" priority="79" operator="lessThan">
      <formula>$J$10</formula>
    </cfRule>
  </conditionalFormatting>
  <conditionalFormatting sqref="K83">
    <cfRule type="cellIs" dxfId="22" priority="76" operator="lessThan">
      <formula>$J$10</formula>
    </cfRule>
  </conditionalFormatting>
  <conditionalFormatting sqref="K87">
    <cfRule type="cellIs" dxfId="21" priority="73" operator="lessThan">
      <formula>$J$10</formula>
    </cfRule>
  </conditionalFormatting>
  <conditionalFormatting sqref="K91">
    <cfRule type="cellIs" dxfId="20" priority="70" operator="lessThan">
      <formula>$J$10</formula>
    </cfRule>
  </conditionalFormatting>
  <conditionalFormatting sqref="K95">
    <cfRule type="cellIs" dxfId="19" priority="67" operator="lessThan">
      <formula>$J$10</formula>
    </cfRule>
  </conditionalFormatting>
  <conditionalFormatting sqref="K146">
    <cfRule type="cellIs" dxfId="18" priority="58" operator="lessThan">
      <formula>$J$14</formula>
    </cfRule>
  </conditionalFormatting>
  <conditionalFormatting sqref="K152">
    <cfRule type="cellIs" dxfId="17" priority="55" operator="lessThan">
      <formula>$J$14</formula>
    </cfRule>
  </conditionalFormatting>
  <conditionalFormatting sqref="K167">
    <cfRule type="cellIs" dxfId="16" priority="52" operator="lessThan">
      <formula>$J$14</formula>
    </cfRule>
  </conditionalFormatting>
  <conditionalFormatting sqref="K180">
    <cfRule type="cellIs" dxfId="15" priority="49" operator="lessThan">
      <formula>$J$14</formula>
    </cfRule>
  </conditionalFormatting>
  <conditionalFormatting sqref="K214">
    <cfRule type="cellIs" dxfId="14" priority="46" operator="lessThan">
      <formula>$J$14</formula>
    </cfRule>
  </conditionalFormatting>
  <conditionalFormatting sqref="K222">
    <cfRule type="cellIs" dxfId="13" priority="43" operator="lessThan">
      <formula>$J$14</formula>
    </cfRule>
  </conditionalFormatting>
  <conditionalFormatting sqref="K232">
    <cfRule type="cellIs" dxfId="12" priority="40" operator="lessThan">
      <formula>$J$14</formula>
    </cfRule>
  </conditionalFormatting>
  <conditionalFormatting sqref="K261">
    <cfRule type="cellIs" dxfId="11" priority="37" operator="lessThan">
      <formula>$J$14</formula>
    </cfRule>
  </conditionalFormatting>
  <conditionalFormatting sqref="K269">
    <cfRule type="cellIs" dxfId="10" priority="34" operator="lessThan">
      <formula>$J$14</formula>
    </cfRule>
  </conditionalFormatting>
  <conditionalFormatting sqref="K283">
    <cfRule type="cellIs" dxfId="9" priority="31" operator="lessThan">
      <formula>$J$14</formula>
    </cfRule>
  </conditionalFormatting>
  <conditionalFormatting sqref="K294">
    <cfRule type="cellIs" dxfId="8" priority="28" operator="lessThan">
      <formula>$J$14</formula>
    </cfRule>
  </conditionalFormatting>
  <conditionalFormatting sqref="K307">
    <cfRule type="cellIs" dxfId="7" priority="25" operator="lessThan">
      <formula>$J$14</formula>
    </cfRule>
  </conditionalFormatting>
  <conditionalFormatting sqref="K320">
    <cfRule type="cellIs" dxfId="6" priority="22" operator="lessThan">
      <formula>$J$14</formula>
    </cfRule>
  </conditionalFormatting>
  <conditionalFormatting sqref="K327">
    <cfRule type="cellIs" dxfId="5" priority="19" operator="lessThan">
      <formula>$J$14</formula>
    </cfRule>
  </conditionalFormatting>
  <conditionalFormatting sqref="K345">
    <cfRule type="cellIs" dxfId="4" priority="16" operator="lessThan">
      <formula>$J$14</formula>
    </cfRule>
  </conditionalFormatting>
  <conditionalFormatting sqref="K359">
    <cfRule type="cellIs" dxfId="3" priority="13" operator="lessThan">
      <formula>$J$14</formula>
    </cfRule>
  </conditionalFormatting>
  <conditionalFormatting sqref="K366">
    <cfRule type="cellIs" dxfId="2" priority="10" operator="lessThan">
      <formula>$J$14</formula>
    </cfRule>
  </conditionalFormatting>
  <conditionalFormatting sqref="K377">
    <cfRule type="cellIs" dxfId="1" priority="7" operator="lessThan">
      <formula>$J$14</formula>
    </cfRule>
  </conditionalFormatting>
  <conditionalFormatting sqref="K387">
    <cfRule type="cellIs" dxfId="0" priority="4" operator="lessThan">
      <formula>$J$14</formula>
    </cfRule>
  </conditionalFormatting>
  <pageMargins left="0.19685039370078741" right="0.19685039370078741" top="0.45" bottom="0.26" header="0" footer="0"/>
  <pageSetup paperSize="9" scale="8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03_2_Пром. Раздел С_2024</vt:lpstr>
      <vt:lpstr>'03_2_Пром. Раздел С_2024'!Заголовки_для_печати</vt:lpstr>
    </vt:vector>
  </TitlesOfParts>
  <Company>economy.gov.ru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Пользователь</cp:lastModifiedBy>
  <cp:lastPrinted>2022-05-05T13:08:35Z</cp:lastPrinted>
  <dcterms:created xsi:type="dcterms:W3CDTF">2013-05-25T16:45:04Z</dcterms:created>
  <dcterms:modified xsi:type="dcterms:W3CDTF">2024-06-07T11:44:02Z</dcterms:modified>
</cp:coreProperties>
</file>