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6 - Инвестиции_2024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<sst xmlns="http://schemas.openxmlformats.org/spreadsheetml/2006/main" count="537" uniqueCount="144">
  <si>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</si>
  <si>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</si>
  <si>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</si>
  <si>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</si>
  <si>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</si>
  <si>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</si>
  <si>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</si>
  <si>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</si>
  <si>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</si>
  <si>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</si>
  <si>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VI. Инвестиции</t>
  </si>
  <si>
    <t xml:space="preserve">Инвестиции в основной капитал за счет всех источников финансирования (по местонахождению заказчика) - всего</t>
  </si>
  <si>
    <t xml:space="preserve">тыс.руб. в ценах соответствующих лет</t>
  </si>
  <si>
    <t xml:space="preserve">в % к предыдущему году в сопоставимых ценах</t>
  </si>
  <si>
    <t xml:space="preserve">индекс-дефлятор к предыдущему году</t>
  </si>
  <si>
    <t xml:space="preserve">в % к предыдущему году</t>
  </si>
  <si>
    <t xml:space="preserve">Досчет, в т.ч.</t>
  </si>
  <si>
    <t xml:space="preserve"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</si>
  <si>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</si>
  <si>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</si>
  <si>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 xml:space="preserve"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</si>
  <si>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rPr>
        <sz val="7"/>
        <rFont val="Arial"/>
        <family val="0"/>
        <charset val="1"/>
      </rPr>
      <t xml:space="preserve">в том числе по видам экономической деятельности</t>
    </r>
    <r>
      <rPr>
        <sz val="7"/>
        <rFont val="Arial"/>
        <family val="2"/>
        <charset val="204"/>
      </rPr>
      <t xml:space="preserve">:</t>
    </r>
  </si>
  <si>
    <t xml:space="preserve">РАЗДЕЛ A: Сельское, лесное хозяйство, охота, рыболовство и рыбоводство</t>
  </si>
  <si>
    <t xml:space="preserve">% к предыдущему году в сопоставимых ценах</t>
  </si>
  <si>
    <t xml:space="preserve"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</si>
  <si>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 xml:space="preserve">Машина лесозаготовительная (Форвардер)</t>
  </si>
  <si>
    <t xml:space="preserve">РАЗДЕЛ B: Добыча полезных ископаемых</t>
  </si>
  <si>
    <t xml:space="preserve">     Индекс физического объема</t>
  </si>
  <si>
    <t xml:space="preserve">в том числе по объектам капитальных вложений:</t>
  </si>
  <si>
    <t xml:space="preserve"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</si>
  <si>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</si>
  <si>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</si>
  <si>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</si>
  <si>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</si>
  <si>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</si>
  <si>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</si>
  <si>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</si>
  <si>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</si>
  <si>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</si>
  <si>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</si>
  <si>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</si>
  <si>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</si>
  <si>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</si>
  <si>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</si>
  <si>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</si>
  <si>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</si>
  <si>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</si>
  <si>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</si>
  <si>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</si>
  <si>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</si>
  <si>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</si>
  <si>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</si>
  <si>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</si>
  <si>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 xml:space="preserve">Устройство линий наружного освещения пешеходных зон в пгт Ленинское</t>
  </si>
  <si>
    <t xml:space="preserve">Раздел E Водоснабжение; водоотведение, организация сбора и утилизации отходов, деятельность по ликвидации загрязнениЙ</t>
  </si>
  <si>
    <t xml:space="preserve">Строительство межмуниципального полигона твердых бытовых отходов для Свечинского и Шабалинского районов Кировской области</t>
  </si>
  <si>
    <t xml:space="preserve">Обустройство площадок накопления ТКО на территории Шабалинского района </t>
  </si>
  <si>
    <t xml:space="preserve">РАЗДЕЛ F: Строительство</t>
  </si>
  <si>
    <t xml:space="preserve">строительство жилых домов по программе КРСТ</t>
  </si>
  <si>
    <t xml:space="preserve">РАЗДЕЛ G: Торговля оптовая и розничная; ремонт автотранспортных средств и мотоциклов </t>
  </si>
  <si>
    <t xml:space="preserve">Торговое оборудование</t>
  </si>
  <si>
    <t xml:space="preserve">Реконструкция минимаркета АЗС № 53 ООО «Чепецкнефтепродукт» с продукцией общественного питания.</t>
  </si>
  <si>
    <t xml:space="preserve">РАЗДЕЛ H: Транспортировка и хранение  </t>
  </si>
  <si>
    <t xml:space="preserve">Приобретение техники (КамАЗ, Термос-ремонтер для литого асфальта (кохер)</t>
  </si>
  <si>
    <t xml:space="preserve">Прибретение Газелей</t>
  </si>
  <si>
    <t xml:space="preserve">Благоустройство пгт Ленинское</t>
  </si>
  <si>
    <t xml:space="preserve">РАЗДЕЛ I: Деятельность гостиниц и предприятий общественного питания</t>
  </si>
  <si>
    <t xml:space="preserve">РАЗДЕЛ J: Деятельность в области информации и связи</t>
  </si>
  <si>
    <t xml:space="preserve"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</si>
  <si>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</si>
  <si>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Разработка ПСД по ИЖС</t>
  </si>
  <si>
    <t xml:space="preserve">РАЗДЕЛ M: Деятельность профессиональная, научная и техническая    </t>
  </si>
  <si>
    <t xml:space="preserve">РАЗДЕЛ N: Деятельность административная и сопутствующие дополнительные услуги</t>
  </si>
  <si>
    <t xml:space="preserve">обустройство тротуар</t>
  </si>
  <si>
    <t xml:space="preserve">Благоустройство парковой зоны, центральной части пгт Ленинское</t>
  </si>
  <si>
    <t xml:space="preserve">РАЗДЕЛ O : Государственное управление и обеспечение военной безопасности; обязательное социальное обеспечение</t>
  </si>
  <si>
    <t xml:space="preserve">Оргтехника, копьютерная техника</t>
  </si>
  <si>
    <t xml:space="preserve">автомобиль Форд</t>
  </si>
  <si>
    <t xml:space="preserve">мебель</t>
  </si>
  <si>
    <t xml:space="preserve">насосы </t>
  </si>
  <si>
    <t xml:space="preserve">лодка моторная</t>
  </si>
  <si>
    <t xml:space="preserve">вышка спасателя</t>
  </si>
  <si>
    <t xml:space="preserve">РАЗДЕЛ P: Образование</t>
  </si>
  <si>
    <t xml:space="preserve">Библиотечный фонд, оборудование для школ, оргтехника, мебель, моноблоки - школы района</t>
  </si>
  <si>
    <t xml:space="preserve">Рояль для школы искусств</t>
  </si>
  <si>
    <t xml:space="preserve">РАЗДЕЛ Q: Деятельность в области здравоохранения и социальных услуг</t>
  </si>
  <si>
    <t xml:space="preserve">Модульная конструкция ФАП в сельских поселениях</t>
  </si>
  <si>
    <t xml:space="preserve">Автомобили</t>
  </si>
  <si>
    <t xml:space="preserve">Кардиометры, кардиографы, стерилизаторы</t>
  </si>
  <si>
    <t xml:space="preserve">Дефибриляторы</t>
  </si>
  <si>
    <t xml:space="preserve">Система УЗИ, рентгеновский комплекс</t>
  </si>
  <si>
    <t xml:space="preserve">РАЗДЕЛ R: Деятельность в области культуры, спорта, организации досуга и развлечений     </t>
  </si>
  <si>
    <t xml:space="preserve">Реконструция кинотеатра</t>
  </si>
  <si>
    <t xml:space="preserve">Обустройство детской игровой площадки, строительство спортивной площадки</t>
  </si>
  <si>
    <t xml:space="preserve">Благоустройство парковой территории "Стеллы"</t>
  </si>
  <si>
    <t xml:space="preserve">Спортивные тренажеры</t>
  </si>
  <si>
    <t xml:space="preserve">Проекторы, музыкальная аппаратура, компьютерная техника, оргтехника, система видеонаблюдения, книги</t>
  </si>
  <si>
    <t xml:space="preserve">Сплит-система</t>
  </si>
  <si>
    <t xml:space="preserve">Кресла театральные</t>
  </si>
  <si>
    <t xml:space="preserve">РАЗДЕЛ S : Предоставление прочих видов услуг</t>
  </si>
  <si>
    <t xml:space="preserve"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</si>
  <si>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 xml:space="preserve"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</si>
  <si>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</si>
  <si>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</si>
  <si>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</si>
  <si>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 xml:space="preserve"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</si>
  <si>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</si>
  <si>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</si>
  <si>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</si>
  <si>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</si>
  <si>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</si>
  <si>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</si>
  <si>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</si>
  <si>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</si>
  <si>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</si>
  <si>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 xml:space="preserve"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</si>
  <si>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 xml:space="preserve">в действующих ценах каждого года</t>
  </si>
  <si>
    <t xml:space="preserve"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</si>
  <si>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</si>
  <si>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</si>
  <si>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 xml:space="preserve"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</si>
  <si>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</si>
  <si>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 xml:space="preserve">%</t>
  </si>
  <si>
    <t xml:space="preserve">Ввод в действие мощностей:</t>
  </si>
  <si>
    <t xml:space="preserve">           производственного назначения:</t>
  </si>
  <si>
    <t xml:space="preserve">в соответствующих единицах измерения (в натуральных показателях)</t>
  </si>
  <si>
    <t xml:space="preserve">           указать перечень введенных мощностей</t>
  </si>
  <si>
    <t xml:space="preserve">ед.</t>
  </si>
  <si>
    <t xml:space="preserve">Процессор для производства дров</t>
  </si>
  <si>
    <t xml:space="preserve">Гидроманипулятор</t>
  </si>
  <si>
    <t xml:space="preserve">Фрезерно-строгальный станок</t>
  </si>
  <si>
    <t xml:space="preserve">Роботизированная ферма</t>
  </si>
  <si>
    <t xml:space="preserve">Комбикормовый завод</t>
  </si>
  <si>
    <t xml:space="preserve">Автомобиль HAVAL</t>
  </si>
  <si>
    <t xml:space="preserve">Комбайн кормоуборочный</t>
  </si>
  <si>
    <t xml:space="preserve">           непроизводственного назначения</t>
  </si>
  <si>
    <t xml:space="preserve">Комбинированная дорожная машина на базе самосвала КамАЗ 6520</t>
  </si>
  <si>
    <t xml:space="preserve">Термос-ремонтер для литого асфальта (кохер)</t>
  </si>
  <si>
    <t xml:space="preserve">Газель NEXT A65R35</t>
  </si>
  <si>
    <t xml:space="preserve">Индивидуальные жилые дома по программе КРСТ</t>
  </si>
  <si>
    <t xml:space="preserve">м2</t>
  </si>
  <si>
    <t xml:space="preserve">Индивидуальное жилищное строительство</t>
  </si>
  <si>
    <t xml:space="preserve">Модульная конструкция ФАП</t>
  </si>
  <si>
    <t xml:space="preserve">Рояль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</si>
</sst>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#,##0.0;\-#,##0.0"/>
    <numFmt numFmtId="167" formatCode="#,##0.00"/>
  </numFmts>
  <fonts count="13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name val="Arial"/>
      <family val="0"/>
      <charset val="1"/>
    </font>
    <font>
      <sz val="7"/>
      <name val="Arial"/>
      <family val="0"/>
      <charset val="1"/>
    </font>
    <font>
      <sz val="8.25"/>
      <name val="Tahoma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i val="true"/>
      <sz val="7"/>
      <name val="Arial"/>
      <family val="0"/>
      <charset val="1"/>
    </font>
    <font>
      <sz val="7"/>
      <name val="Arial"/>
      <family val="2"/>
      <charset val="204"/>
    </font>
    <font>
      <i val="true"/>
      <u val="single"/>
      <sz val="7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B7DEE8"/>
        <bgColor rgb="FFC0C0C0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thin"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4" fontId="4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3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3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4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6" borderId="2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5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5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5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5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3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5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2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2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5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3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3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3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0" borderId="3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5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2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3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4" fontId="9" fillId="2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2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2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2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2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2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4" fillId="2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2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340"/>
  <sheetViews>
    <sheetView showFormulas="false" showGridLines="true" showRowColHeaders="true" showZeros="true" rightToLeft="false" tabSelected="true" showOutlineSymbols="true" defaultGridColor="true" view="normal" topLeftCell="A1" colorId="64" zoomScale="145" zoomScaleNormal="145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9921875" defaultRowHeight="11.25" zeroHeight="false" outlineLevelRow="0" outlineLevelCol="0"/>
  <cols>
    <col collapsed="false" customWidth="true" hidden="false" outlineLevel="0" max="1" min="1" style="2" width="41.16"/>
    <col collapsed="false" customWidth="true" hidden="false" outlineLevel="0" max="2" min="2" style="3" width="31.16"/>
    <col collapsed="false" customWidth="true" hidden="false" outlineLevel="0" max="3" min="3" style="4" width="11.5"/>
    <col collapsed="false" customWidth="true" hidden="false" outlineLevel="0" max="4" min="4" style="4" width="11.83"/>
    <col collapsed="false" customWidth="true" hidden="false" outlineLevel="0" max="5" min="5" style="4" width="12.16"/>
    <col collapsed="false" customWidth="true" hidden="false" outlineLevel="0" max="7" min="6" style="4" width="11.33"/>
    <col collapsed="false" customWidth="true" hidden="false" outlineLevel="0" max="9" min="8" style="4" width="11.5"/>
    <col collapsed="false" customWidth="true" hidden="false" outlineLevel="0" max="11" min="10" style="4" width="11.83"/>
    <col collapsed="false" customWidth="true" hidden="false" outlineLevel="0" max="12" min="12" style="5" width="26.34"/>
  </cols>
  <sheetData>
    <row r="1" s="13" customFormat="true" ht="11.25" hidden="false" customHeight="true" outlineLevel="0" collapsed="false">
      <c r="A1" s="6" t="s">
        <v>2</v>
      </c>
      <c r="B1" s="7" t="s">
        <v>3</v>
      </c>
      <c r="C1" s="8" t="s">
        <v>4</v>
      </c>
      <c r="D1" s="9" t="s">
        <v>4</v>
      </c>
      <c r="E1" s="10" t="s">
        <v>5</v>
      </c>
      <c r="F1" s="11" t="s">
        <v>6</v>
      </c>
      <c r="G1" s="11"/>
      <c r="H1" s="11"/>
      <c r="I1" s="11"/>
      <c r="J1" s="11"/>
      <c r="K1" s="11"/>
      <c r="L1" s="12" t="s">
        <v>7</v>
      </c>
    </row>
    <row r="2" s="13" customFormat="true" ht="11.25" hidden="false" customHeight="true" outlineLevel="0" collapsed="false">
      <c r="A2" s="6"/>
      <c r="B2" s="7"/>
      <c r="C2" s="14" t="n">
        <v>2022</v>
      </c>
      <c r="D2" s="15" t="n">
        <v>2023</v>
      </c>
      <c r="E2" s="16" t="n">
        <v>2024</v>
      </c>
      <c r="F2" s="17" t="n">
        <v>2025</v>
      </c>
      <c r="G2" s="17"/>
      <c r="H2" s="17" t="n">
        <v>2026</v>
      </c>
      <c r="I2" s="17"/>
      <c r="J2" s="17" t="n">
        <v>2027</v>
      </c>
      <c r="K2" s="17"/>
      <c r="L2" s="12"/>
    </row>
    <row r="3" s="13" customFormat="true" ht="11.25" hidden="false" customHeight="true" outlineLevel="0" collapsed="false">
      <c r="A3" s="6"/>
      <c r="B3" s="7"/>
      <c r="C3" s="14"/>
      <c r="D3" s="15"/>
      <c r="E3" s="16"/>
      <c r="F3" s="18" t="s">
        <v>8</v>
      </c>
      <c r="G3" s="19" t="s">
        <v>9</v>
      </c>
      <c r="H3" s="18" t="s">
        <v>8</v>
      </c>
      <c r="I3" s="19" t="s">
        <v>9</v>
      </c>
      <c r="J3" s="18" t="s">
        <v>8</v>
      </c>
      <c r="K3" s="19" t="s">
        <v>9</v>
      </c>
      <c r="L3" s="12"/>
    </row>
    <row r="4" s="23" customFormat="true" ht="11.25" hidden="false" customHeight="true" outlineLevel="0" collapsed="false">
      <c r="A4" s="20" t="s">
        <v>10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2"/>
    </row>
    <row r="5" customFormat="false" ht="19.5" hidden="false" customHeight="true" outlineLevel="0" collapsed="false">
      <c r="A5" s="24" t="s">
        <v>11</v>
      </c>
      <c r="B5" s="25" t="s">
        <v>12</v>
      </c>
      <c r="C5" s="26" t="n">
        <f aca="false">C8+C11</f>
        <v>311452</v>
      </c>
      <c r="D5" s="27" t="n">
        <f aca="false">D8+D11</f>
        <v>332952</v>
      </c>
      <c r="E5" s="28" t="n">
        <f aca="false">E8+E11</f>
        <v>502433</v>
      </c>
      <c r="F5" s="26" t="n">
        <f aca="false">F8+F11</f>
        <v>294395</v>
      </c>
      <c r="G5" s="28" t="n">
        <f aca="false">G8+G11</f>
        <v>311653</v>
      </c>
      <c r="H5" s="29" t="n">
        <f aca="false">H8+H11</f>
        <v>101512</v>
      </c>
      <c r="I5" s="28" t="n">
        <f aca="false">I8+I11</f>
        <v>110730</v>
      </c>
      <c r="J5" s="26" t="n">
        <f aca="false">J8+J11</f>
        <v>127757</v>
      </c>
      <c r="K5" s="28" t="n">
        <f aca="false">K8+K11</f>
        <v>142605</v>
      </c>
      <c r="L5" s="22"/>
    </row>
    <row r="6" customFormat="false" ht="19.5" hidden="false" customHeight="true" outlineLevel="0" collapsed="false">
      <c r="A6" s="24"/>
      <c r="B6" s="30" t="s">
        <v>13</v>
      </c>
      <c r="C6" s="31" t="n">
        <v>0</v>
      </c>
      <c r="D6" s="32" t="n">
        <f aca="false">IF((ISERROR(D5/(C5*D$7/100))),0,(D5/(C5*D$7/100))*100)</f>
        <v>96.920353948503</v>
      </c>
      <c r="E6" s="33" t="n">
        <f aca="false">IF((ISERROR(E5/(D5*E$7/100))),0,(E5/(D5*E$7/100))*100)</f>
        <v>140.898723153293</v>
      </c>
      <c r="F6" s="34" t="n">
        <f aca="false">IF((ISERROR(F5/(E5*F$7/100))),0,(F5/(E5*F$7/100))*100)</f>
        <v>55.2772473295886</v>
      </c>
      <c r="G6" s="33" t="n">
        <f aca="false">IF((ISERROR(G5/(E5*G$7/100))),0,(G5/(E5*G$7/100))*100)</f>
        <v>58.7393636504165</v>
      </c>
      <c r="H6" s="34" t="n">
        <f aca="false">IF((ISERROR(H5/(F5*H$7/100))),0,(H5/(F5*H$7/100))*100)</f>
        <v>32.7771519821827</v>
      </c>
      <c r="I6" s="33" t="n">
        <f aca="false">IF((ISERROR(I5/(G5*I$7/100))),0,(I5/(G5*I$7/100))*100)</f>
        <v>33.8058042260846</v>
      </c>
      <c r="J6" s="34" t="n">
        <f aca="false">IF((ISERROR(J5/(H5*J$7/100))),0,(J5/(H5*J$7/100))*100)</f>
        <v>117.840904697011</v>
      </c>
      <c r="K6" s="33" t="n">
        <f aca="false">IF((ISERROR(K5/(I5*K$7/100))),0,(K5/(I5*K$7/100))*100)</f>
        <v>120.699378436923</v>
      </c>
      <c r="L6" s="22"/>
    </row>
    <row r="7" customFormat="false" ht="11.25" hidden="false" customHeight="true" outlineLevel="0" collapsed="false">
      <c r="A7" s="35" t="s">
        <v>14</v>
      </c>
      <c r="B7" s="36" t="s">
        <v>15</v>
      </c>
      <c r="C7" s="37" t="n">
        <v>116.8</v>
      </c>
      <c r="D7" s="37" t="n">
        <v>110.3</v>
      </c>
      <c r="E7" s="37" t="n">
        <v>107.1</v>
      </c>
      <c r="F7" s="37" t="n">
        <v>106</v>
      </c>
      <c r="G7" s="37" t="n">
        <v>105.6</v>
      </c>
      <c r="H7" s="37" t="n">
        <v>105.2</v>
      </c>
      <c r="I7" s="37" t="n">
        <v>105.1</v>
      </c>
      <c r="J7" s="37" t="n">
        <v>106.8</v>
      </c>
      <c r="K7" s="37" t="n">
        <v>106.7</v>
      </c>
      <c r="L7" s="22"/>
    </row>
    <row r="8" customFormat="false" ht="11.25" hidden="false" customHeight="true" outlineLevel="0" collapsed="false">
      <c r="A8" s="24" t="s">
        <v>16</v>
      </c>
      <c r="B8" s="38" t="s">
        <v>17</v>
      </c>
      <c r="C8" s="39" t="n">
        <f aca="false">C9+C10</f>
        <v>169529</v>
      </c>
      <c r="D8" s="40" t="n">
        <f aca="false">D9+D10</f>
        <v>234162</v>
      </c>
      <c r="E8" s="41" t="n">
        <f aca="false">E9+E10</f>
        <v>325474</v>
      </c>
      <c r="F8" s="39" t="n">
        <f aca="false">F9+F10</f>
        <v>276955</v>
      </c>
      <c r="G8" s="41" t="n">
        <f aca="false">G9+G10</f>
        <v>293413</v>
      </c>
      <c r="H8" s="39" t="n">
        <f aca="false">H9+H10</f>
        <v>87187</v>
      </c>
      <c r="I8" s="41" t="n">
        <f aca="false">I9+I10</f>
        <v>95345</v>
      </c>
      <c r="J8" s="39" t="n">
        <f aca="false">J9+J10</f>
        <v>112897</v>
      </c>
      <c r="K8" s="41" t="n">
        <f aca="false">K9+K10</f>
        <v>126445</v>
      </c>
      <c r="L8" s="22"/>
    </row>
    <row r="9" customFormat="false" ht="19.5" hidden="false" customHeight="true" outlineLevel="0" collapsed="false">
      <c r="A9" s="42" t="s">
        <v>18</v>
      </c>
      <c r="B9" s="43" t="s">
        <v>17</v>
      </c>
      <c r="C9" s="44" t="n">
        <v>13296</v>
      </c>
      <c r="D9" s="45" t="n">
        <v>14715</v>
      </c>
      <c r="E9" s="46" t="n">
        <v>14780</v>
      </c>
      <c r="F9" s="44" t="n">
        <v>6497</v>
      </c>
      <c r="G9" s="46" t="n">
        <v>9745</v>
      </c>
      <c r="H9" s="44" t="n">
        <v>6497</v>
      </c>
      <c r="I9" s="46" t="n">
        <v>9745</v>
      </c>
      <c r="J9" s="44" t="n">
        <v>6497</v>
      </c>
      <c r="K9" s="46" t="n">
        <v>9745</v>
      </c>
      <c r="L9" s="22"/>
    </row>
    <row r="10" customFormat="false" ht="39" hidden="false" customHeight="true" outlineLevel="0" collapsed="false">
      <c r="A10" s="47" t="s">
        <v>19</v>
      </c>
      <c r="B10" s="48" t="s">
        <v>17</v>
      </c>
      <c r="C10" s="49" t="n">
        <v>156233</v>
      </c>
      <c r="D10" s="50" t="n">
        <v>219447</v>
      </c>
      <c r="E10" s="51" t="n">
        <v>310694</v>
      </c>
      <c r="F10" s="49" t="n">
        <v>270458</v>
      </c>
      <c r="G10" s="51" t="n">
        <v>283668</v>
      </c>
      <c r="H10" s="49" t="n">
        <v>80690</v>
      </c>
      <c r="I10" s="51" t="n">
        <v>85600</v>
      </c>
      <c r="J10" s="49" t="n">
        <v>106400</v>
      </c>
      <c r="K10" s="51" t="n">
        <v>116700</v>
      </c>
      <c r="L10" s="22"/>
    </row>
    <row r="11" customFormat="false" ht="11.25" hidden="false" customHeight="true" outlineLevel="0" collapsed="false">
      <c r="A11" s="52" t="s">
        <v>20</v>
      </c>
      <c r="B11" s="25" t="s">
        <v>17</v>
      </c>
      <c r="C11" s="26" t="n">
        <f aca="false">C14+C27+C34+C168+C176+C183+C188+C193+C199+C204+C210+C215+C222+C227+C232+C245+C253+C261+C271</f>
        <v>141923</v>
      </c>
      <c r="D11" s="27" t="n">
        <f aca="false">D14+D27+D34+D168+D176+D183+D188+D193+D199+D204+D210+D215+D222+D227+D232+D245+D253+D261+D271</f>
        <v>98790</v>
      </c>
      <c r="E11" s="28" t="n">
        <f aca="false">E14+E27+E34+E168+E176+E183+E188+E193+E199+E204+E210+E215+E222+E227+E232+E245+E253+E261+E271</f>
        <v>176959</v>
      </c>
      <c r="F11" s="26" t="n">
        <f aca="false">F14+F27+F34+F168+F176+F183+F188+F193+F199+F204+F210+F215+F222+F227+F232+F245+F253+F261+F271</f>
        <v>17440</v>
      </c>
      <c r="G11" s="28" t="n">
        <f aca="false">G14+G27+G34+G168+G176+G183+G188+G193+G199+G204+G210+G215+G222+G227+G232+G245+G253+G261+G271</f>
        <v>18240</v>
      </c>
      <c r="H11" s="26" t="n">
        <f aca="false">H14+H27+H34+H168+H176+H183+H188+H193+H199+H204+H210+H215+H222+H227+H232+H245+H253+H261+H271</f>
        <v>14325</v>
      </c>
      <c r="I11" s="28" t="n">
        <f aca="false">I14+I27+I34+I168+I176+I183+I188+I193+I199+I204+I210+I215+I222+I227+I232+I245+I253+I261+I271</f>
        <v>15385</v>
      </c>
      <c r="J11" s="26" t="n">
        <f aca="false">J14+J27+J34+J168+J176+J183+J188+J193+J199+J204+J210+J215+J222+J227+J232+J245+J253+J261+J271</f>
        <v>14860</v>
      </c>
      <c r="K11" s="28" t="n">
        <f aca="false">K14+K27+K34+K168+K176+K183+K188+K193+K199+K204+K210+K215+K222+K227+K232+K245+K253+K261+K271</f>
        <v>16160</v>
      </c>
      <c r="L11" s="53"/>
    </row>
    <row r="12" customFormat="false" ht="74.25" hidden="false" customHeight="true" outlineLevel="0" collapsed="false">
      <c r="A12" s="52"/>
      <c r="B12" s="30" t="s">
        <v>13</v>
      </c>
      <c r="C12" s="31" t="n">
        <v>0</v>
      </c>
      <c r="D12" s="32" t="n">
        <f aca="false">IF((ISERROR(D11/(C11*D$7/100))),0,(D11/(C11*D$7/100))*100)</f>
        <v>63.1080397183183</v>
      </c>
      <c r="E12" s="33" t="n">
        <f aca="false">IF((ISERROR(E11/(D11*E$7/100))),0,(E11/(D11*E$7/100))*100)</f>
        <v>167.251568441258</v>
      </c>
      <c r="F12" s="34" t="n">
        <f aca="false">IF((ISERROR(F11/(E11*F$7/100))),0,(F11/(E11*F$7/100))*100)</f>
        <v>9.29753795437319</v>
      </c>
      <c r="G12" s="33" t="n">
        <f aca="false">IF((ISERROR(G11/(E11*G$7/100))),0,(G11/(E11*G$7/100))*100)</f>
        <v>9.76086397003107</v>
      </c>
      <c r="H12" s="34" t="n">
        <f aca="false">IF((ISERROR(H11/(F11*H$7/100))),0,(H11/(F11*H$7/100))*100)</f>
        <v>78.0786705968535</v>
      </c>
      <c r="I12" s="33" t="n">
        <f aca="false">IF((ISERROR(I11/(G11*I$7/100))),0,(I11/(G11*I$7/100))*100)</f>
        <v>80.2546029679336</v>
      </c>
      <c r="J12" s="34" t="n">
        <f aca="false">IF((ISERROR(J11/(H11*J$7/100))),0,(J11/(H11*J$7/100))*100)</f>
        <v>97.1298965298612</v>
      </c>
      <c r="K12" s="33" t="n">
        <f aca="false">IF((ISERROR(K11/(I11*K$7/100))),0,(K11/(I11*K$7/100))*100)</f>
        <v>98.4417751318167</v>
      </c>
      <c r="L12" s="53"/>
    </row>
    <row r="13" customFormat="false" ht="19.5" hidden="false" customHeight="true" outlineLevel="0" collapsed="false">
      <c r="A13" s="54" t="s">
        <v>21</v>
      </c>
      <c r="B13" s="55"/>
      <c r="C13" s="56"/>
      <c r="D13" s="57"/>
      <c r="E13" s="58"/>
      <c r="F13" s="59"/>
      <c r="G13" s="59"/>
      <c r="H13" s="60"/>
      <c r="I13" s="61"/>
      <c r="J13" s="60"/>
      <c r="K13" s="61"/>
      <c r="L13" s="22"/>
    </row>
    <row r="14" customFormat="false" ht="11.25" hidden="false" customHeight="true" outlineLevel="0" collapsed="false">
      <c r="A14" s="62" t="s">
        <v>22</v>
      </c>
      <c r="B14" s="63" t="s">
        <v>17</v>
      </c>
      <c r="C14" s="37" t="n">
        <v>0</v>
      </c>
      <c r="D14" s="37" t="n">
        <v>27500</v>
      </c>
      <c r="E14" s="64" t="n">
        <v>0</v>
      </c>
      <c r="F14" s="65" t="n">
        <v>0</v>
      </c>
      <c r="G14" s="64" t="n">
        <v>0</v>
      </c>
      <c r="H14" s="65" t="n">
        <v>0</v>
      </c>
      <c r="I14" s="64" t="n">
        <v>0</v>
      </c>
      <c r="J14" s="65" t="n">
        <v>0</v>
      </c>
      <c r="K14" s="64" t="n">
        <v>0</v>
      </c>
      <c r="L14" s="22"/>
    </row>
    <row r="15" customFormat="false" ht="19.5" hidden="false" customHeight="true" outlineLevel="0" collapsed="false">
      <c r="A15" s="62"/>
      <c r="B15" s="66" t="s">
        <v>23</v>
      </c>
      <c r="C15" s="67" t="n">
        <v>0</v>
      </c>
      <c r="D15" s="68" t="n">
        <f aca="false">IF((ISERROR(D14/(C14*D$7/100))),0,(D14/(C14*D$7/100))*100)</f>
        <v>0</v>
      </c>
      <c r="E15" s="69" t="n">
        <f aca="false">IF((ISERROR(E14/(D14*E$7/100))),0,(E14/(D14*E$7/100))*100)</f>
        <v>0</v>
      </c>
      <c r="F15" s="70" t="n">
        <f aca="false">IF((ISERROR(F14/(E14*F$7/100))),0,(F14/(E14*F$7/100))*100)</f>
        <v>0</v>
      </c>
      <c r="G15" s="69" t="n">
        <f aca="false">IF((ISERROR(G14/(E14*G$7/100))),0,(G14/(E14*G$7/100))*100)</f>
        <v>0</v>
      </c>
      <c r="H15" s="70" t="n">
        <f aca="false">IF((ISERROR(H14/(F14*H$7/100))),0,(H14/(F14*H$7/100))*100)</f>
        <v>0</v>
      </c>
      <c r="I15" s="69" t="n">
        <f aca="false">IF((ISERROR(I14/(G14*I$7/100))),0,(I14/(G14*I$7/100))*100)</f>
        <v>0</v>
      </c>
      <c r="J15" s="70" t="n">
        <f aca="false">IF((ISERROR(J14/(H14*J$7/100))),0,(J14/(H14*J$7/100))*100)</f>
        <v>0</v>
      </c>
      <c r="K15" s="69" t="n">
        <f aca="false">IF((ISERROR(K14/(I14*K$7/100))),0,(K14/(I14*K$7/100))*100)</f>
        <v>0</v>
      </c>
      <c r="L15" s="22"/>
    </row>
    <row r="16" customFormat="false" ht="48.75" hidden="false" customHeight="true" outlineLevel="0" collapsed="false">
      <c r="A16" s="66" t="s">
        <v>24</v>
      </c>
      <c r="B16" s="66" t="s">
        <v>17</v>
      </c>
      <c r="C16" s="70" t="n">
        <f aca="false">SUM(C17:C26)</f>
        <v>0</v>
      </c>
      <c r="D16" s="68" t="n">
        <f aca="false">SUM(D17:D26)</f>
        <v>27500</v>
      </c>
      <c r="E16" s="69" t="n">
        <f aca="false">SUM(E17:E26)</f>
        <v>0</v>
      </c>
      <c r="F16" s="70" t="n">
        <f aca="false">SUM(F17:F26)</f>
        <v>0</v>
      </c>
      <c r="G16" s="69" t="n">
        <f aca="false">SUM(G17:G26)</f>
        <v>0</v>
      </c>
      <c r="H16" s="70" t="n">
        <f aca="false">SUM(H17:H26)</f>
        <v>0</v>
      </c>
      <c r="I16" s="69" t="n">
        <f aca="false">SUM(I17:I26)</f>
        <v>0</v>
      </c>
      <c r="J16" s="70" t="n">
        <f aca="false">SUM(J17:J26)</f>
        <v>0</v>
      </c>
      <c r="K16" s="69" t="n">
        <f aca="false">SUM(K17:K26)</f>
        <v>0</v>
      </c>
      <c r="L16" s="22"/>
    </row>
    <row r="17" customFormat="false" ht="11.25" hidden="false" customHeight="true" outlineLevel="0" collapsed="false">
      <c r="A17" s="71" t="s">
        <v>25</v>
      </c>
      <c r="B17" s="71" t="s">
        <v>17</v>
      </c>
      <c r="C17" s="67"/>
      <c r="D17" s="72" t="n">
        <v>27500</v>
      </c>
      <c r="E17" s="73"/>
      <c r="F17" s="67"/>
      <c r="G17" s="73"/>
      <c r="H17" s="67"/>
      <c r="I17" s="73"/>
      <c r="J17" s="67"/>
      <c r="K17" s="73"/>
      <c r="L17" s="22"/>
    </row>
    <row r="18" customFormat="false" ht="11.25" hidden="false" customHeight="true" outlineLevel="0" collapsed="false">
      <c r="A18" s="71"/>
      <c r="B18" s="71" t="s">
        <v>17</v>
      </c>
      <c r="C18" s="67"/>
      <c r="D18" s="72"/>
      <c r="E18" s="73"/>
      <c r="F18" s="67"/>
      <c r="G18" s="73"/>
      <c r="H18" s="67"/>
      <c r="I18" s="73"/>
      <c r="J18" s="67"/>
      <c r="K18" s="73"/>
      <c r="L18" s="22"/>
    </row>
    <row r="19" customFormat="false" ht="11.25" hidden="false" customHeight="true" outlineLevel="0" collapsed="false">
      <c r="A19" s="71"/>
      <c r="B19" s="71" t="s">
        <v>17</v>
      </c>
      <c r="C19" s="67"/>
      <c r="D19" s="72"/>
      <c r="E19" s="73"/>
      <c r="F19" s="67"/>
      <c r="G19" s="73"/>
      <c r="H19" s="67"/>
      <c r="I19" s="73"/>
      <c r="J19" s="67"/>
      <c r="K19" s="73"/>
      <c r="L19" s="22"/>
    </row>
    <row r="20" customFormat="false" ht="11.25" hidden="false" customHeight="true" outlineLevel="0" collapsed="false">
      <c r="A20" s="71"/>
      <c r="B20" s="71" t="s">
        <v>17</v>
      </c>
      <c r="C20" s="67"/>
      <c r="D20" s="72"/>
      <c r="E20" s="73"/>
      <c r="F20" s="67"/>
      <c r="G20" s="73"/>
      <c r="H20" s="67"/>
      <c r="I20" s="73"/>
      <c r="J20" s="67"/>
      <c r="K20" s="73"/>
      <c r="L20" s="22"/>
    </row>
    <row r="21" customFormat="false" ht="11.25" hidden="false" customHeight="true" outlineLevel="0" collapsed="false">
      <c r="A21" s="71"/>
      <c r="B21" s="71" t="s">
        <v>17</v>
      </c>
      <c r="C21" s="67"/>
      <c r="D21" s="72"/>
      <c r="E21" s="73"/>
      <c r="F21" s="67"/>
      <c r="G21" s="73"/>
      <c r="H21" s="67"/>
      <c r="I21" s="73"/>
      <c r="J21" s="67"/>
      <c r="K21" s="73"/>
      <c r="L21" s="22"/>
    </row>
    <row r="22" customFormat="false" ht="11.25" hidden="false" customHeight="true" outlineLevel="0" collapsed="false">
      <c r="A22" s="71"/>
      <c r="B22" s="71" t="s">
        <v>17</v>
      </c>
      <c r="C22" s="67"/>
      <c r="D22" s="72"/>
      <c r="E22" s="73"/>
      <c r="F22" s="67"/>
      <c r="G22" s="73"/>
      <c r="H22" s="67"/>
      <c r="I22" s="73"/>
      <c r="J22" s="67"/>
      <c r="K22" s="73"/>
      <c r="L22" s="22"/>
    </row>
    <row r="23" customFormat="false" ht="11.25" hidden="false" customHeight="true" outlineLevel="0" collapsed="false">
      <c r="A23" s="71"/>
      <c r="B23" s="71" t="s">
        <v>17</v>
      </c>
      <c r="C23" s="67"/>
      <c r="D23" s="72"/>
      <c r="E23" s="73"/>
      <c r="F23" s="67"/>
      <c r="G23" s="73"/>
      <c r="H23" s="67"/>
      <c r="I23" s="73"/>
      <c r="J23" s="67"/>
      <c r="K23" s="73"/>
      <c r="L23" s="22"/>
    </row>
    <row r="24" customFormat="false" ht="11.25" hidden="false" customHeight="true" outlineLevel="0" collapsed="false">
      <c r="A24" s="71"/>
      <c r="B24" s="71" t="s">
        <v>17</v>
      </c>
      <c r="C24" s="67"/>
      <c r="D24" s="72"/>
      <c r="E24" s="73"/>
      <c r="F24" s="67"/>
      <c r="G24" s="73"/>
      <c r="H24" s="67"/>
      <c r="I24" s="73"/>
      <c r="J24" s="67"/>
      <c r="K24" s="73"/>
      <c r="L24" s="22"/>
    </row>
    <row r="25" customFormat="false" ht="11.25" hidden="false" customHeight="true" outlineLevel="0" collapsed="false">
      <c r="A25" s="71"/>
      <c r="B25" s="71" t="s">
        <v>17</v>
      </c>
      <c r="C25" s="67"/>
      <c r="D25" s="72"/>
      <c r="E25" s="73"/>
      <c r="F25" s="67"/>
      <c r="G25" s="73"/>
      <c r="H25" s="67"/>
      <c r="I25" s="73"/>
      <c r="J25" s="67"/>
      <c r="K25" s="73"/>
      <c r="L25" s="22"/>
    </row>
    <row r="26" customFormat="false" ht="11.25" hidden="false" customHeight="true" outlineLevel="0" collapsed="false">
      <c r="A26" s="74"/>
      <c r="B26" s="74" t="s">
        <v>17</v>
      </c>
      <c r="C26" s="75"/>
      <c r="D26" s="76"/>
      <c r="E26" s="77"/>
      <c r="F26" s="75"/>
      <c r="G26" s="77"/>
      <c r="H26" s="75"/>
      <c r="I26" s="77"/>
      <c r="J26" s="75"/>
      <c r="K26" s="77"/>
      <c r="L26" s="22"/>
    </row>
    <row r="27" customFormat="false" ht="11.25" hidden="false" customHeight="true" outlineLevel="0" collapsed="false">
      <c r="A27" s="62" t="s">
        <v>26</v>
      </c>
      <c r="B27" s="63" t="s">
        <v>17</v>
      </c>
      <c r="C27" s="37" t="n">
        <v>0</v>
      </c>
      <c r="D27" s="37" t="n">
        <v>0</v>
      </c>
      <c r="E27" s="64" t="n">
        <v>0</v>
      </c>
      <c r="F27" s="65" t="n">
        <v>0</v>
      </c>
      <c r="G27" s="64" t="n">
        <v>0</v>
      </c>
      <c r="H27" s="65" t="n">
        <v>0</v>
      </c>
      <c r="I27" s="64" t="n">
        <v>0</v>
      </c>
      <c r="J27" s="65" t="n">
        <v>0</v>
      </c>
      <c r="K27" s="64" t="n">
        <v>0</v>
      </c>
      <c r="L27" s="53"/>
    </row>
    <row r="28" customFormat="false" ht="19.5" hidden="false" customHeight="true" outlineLevel="0" collapsed="false">
      <c r="A28" s="62" t="s">
        <v>27</v>
      </c>
      <c r="B28" s="66" t="s">
        <v>23</v>
      </c>
      <c r="C28" s="67" t="n">
        <v>0</v>
      </c>
      <c r="D28" s="68" t="n">
        <f aca="false">IF((ISERROR(D27/(C27*D$7/100))),0,(D27/(C27*D$7/100))*100)</f>
        <v>0</v>
      </c>
      <c r="E28" s="69" t="n">
        <f aca="false">IF((ISERROR(E27/(D27*E$7/100))),0,(E27/(D27*E$7/100))*100)</f>
        <v>0</v>
      </c>
      <c r="F28" s="70" t="n">
        <f aca="false">IF((ISERROR(F27/(E27*F$7/100))),0,(F27/(E27*F$7/100))*100)</f>
        <v>0</v>
      </c>
      <c r="G28" s="69" t="n">
        <f aca="false">IF((ISERROR(G27/(E27*G$7/100))),0,(G27/(E27*G$7/100))*100)</f>
        <v>0</v>
      </c>
      <c r="H28" s="70" t="n">
        <f aca="false">IF((ISERROR(H27/(F27*H$7/100))),0,(H27/(F27*H$7/100))*100)</f>
        <v>0</v>
      </c>
      <c r="I28" s="69" t="n">
        <f aca="false">IF((ISERROR(I27/(G27*I$7/100))),0,(I27/(G27*I$7/100))*100)</f>
        <v>0</v>
      </c>
      <c r="J28" s="70" t="n">
        <f aca="false">IF((ISERROR(J27/(H27*J$7/100))),0,(J27/(H27*J$7/100))*100)</f>
        <v>0</v>
      </c>
      <c r="K28" s="69" t="n">
        <f aca="false">IF((ISERROR(K27/(I27*K$7/100))),0,(K27/(I27*K$7/100))*100)</f>
        <v>0</v>
      </c>
      <c r="L28" s="53"/>
    </row>
    <row r="29" customFormat="false" ht="11.25" hidden="false" customHeight="true" outlineLevel="0" collapsed="false">
      <c r="A29" s="66" t="s">
        <v>28</v>
      </c>
      <c r="B29" s="66" t="s">
        <v>17</v>
      </c>
      <c r="C29" s="70" t="n">
        <f aca="false">SUM(C30:C33)</f>
        <v>0</v>
      </c>
      <c r="D29" s="68" t="n">
        <f aca="false">SUM(D30:D33)</f>
        <v>0</v>
      </c>
      <c r="E29" s="69" t="n">
        <f aca="false">SUM(E30:E33)</f>
        <v>0</v>
      </c>
      <c r="F29" s="70" t="n">
        <f aca="false">SUM(F30:F33)</f>
        <v>0</v>
      </c>
      <c r="G29" s="69" t="n">
        <f aca="false">SUM(G30:G33)</f>
        <v>0</v>
      </c>
      <c r="H29" s="70" t="n">
        <f aca="false">SUM(H30:H33)</f>
        <v>0</v>
      </c>
      <c r="I29" s="69" t="n">
        <f aca="false">SUM(I30:I33)</f>
        <v>0</v>
      </c>
      <c r="J29" s="70" t="n">
        <f aca="false">SUM(J30:J33)</f>
        <v>0</v>
      </c>
      <c r="K29" s="69" t="n">
        <f aca="false">SUM(K30:K33)</f>
        <v>0</v>
      </c>
      <c r="L29" s="53"/>
    </row>
    <row r="30" customFormat="false" ht="11.25" hidden="false" customHeight="true" outlineLevel="0" collapsed="false">
      <c r="A30" s="71"/>
      <c r="B30" s="71" t="s">
        <v>17</v>
      </c>
      <c r="C30" s="67"/>
      <c r="D30" s="72"/>
      <c r="E30" s="73"/>
      <c r="F30" s="67"/>
      <c r="G30" s="73"/>
      <c r="H30" s="67"/>
      <c r="I30" s="73"/>
      <c r="J30" s="67"/>
      <c r="K30" s="73"/>
      <c r="L30" s="53"/>
    </row>
    <row r="31" customFormat="false" ht="11.25" hidden="false" customHeight="true" outlineLevel="0" collapsed="false">
      <c r="A31" s="71"/>
      <c r="B31" s="71" t="s">
        <v>17</v>
      </c>
      <c r="C31" s="67"/>
      <c r="D31" s="72"/>
      <c r="E31" s="73"/>
      <c r="F31" s="67"/>
      <c r="G31" s="73"/>
      <c r="H31" s="67"/>
      <c r="I31" s="73"/>
      <c r="J31" s="67"/>
      <c r="K31" s="73"/>
      <c r="L31" s="53"/>
    </row>
    <row r="32" customFormat="false" ht="11.25" hidden="false" customHeight="true" outlineLevel="0" collapsed="false">
      <c r="A32" s="71"/>
      <c r="B32" s="71" t="s">
        <v>17</v>
      </c>
      <c r="C32" s="67"/>
      <c r="D32" s="72"/>
      <c r="E32" s="73"/>
      <c r="F32" s="67"/>
      <c r="G32" s="73"/>
      <c r="H32" s="67"/>
      <c r="I32" s="73"/>
      <c r="J32" s="67"/>
      <c r="K32" s="73"/>
      <c r="L32" s="53"/>
    </row>
    <row r="33" customFormat="false" ht="11.25" hidden="false" customHeight="true" outlineLevel="0" collapsed="false">
      <c r="A33" s="74"/>
      <c r="B33" s="74" t="s">
        <v>17</v>
      </c>
      <c r="C33" s="75"/>
      <c r="D33" s="76"/>
      <c r="E33" s="77"/>
      <c r="F33" s="75"/>
      <c r="G33" s="77"/>
      <c r="H33" s="75"/>
      <c r="I33" s="77"/>
      <c r="J33" s="75"/>
      <c r="K33" s="77"/>
      <c r="L33" s="53"/>
    </row>
    <row r="34" customFormat="false" ht="11.25" hidden="false" customHeight="true" outlineLevel="0" collapsed="false">
      <c r="A34" s="78" t="s">
        <v>29</v>
      </c>
      <c r="B34" s="79" t="s">
        <v>17</v>
      </c>
      <c r="C34" s="80" t="n">
        <f aca="false">C37+C44+C51+C56+C61+C66+C79+C84+C89+C94+C102+C107+C112+C120+C128+C133+C138+C143+C148+C153+C158+C163</f>
        <v>0</v>
      </c>
      <c r="D34" s="80" t="n">
        <f aca="false">D37+D44+D51+D56+D61+D66+D79+D84+D89+D94+D102+D107+D112+D120+D128+D133+D138+D143+D148+D153+D158+D163</f>
        <v>0</v>
      </c>
      <c r="E34" s="80" t="n">
        <f aca="false">E37+E44+E51+E56+E61+E66+E79+E84+E89+E94+E102+E107+E112+E120+E128+E133+E138+E143+E148+E153+E158+E163</f>
        <v>0</v>
      </c>
      <c r="F34" s="81" t="n">
        <f aca="false">F37+F44+F51+F56+F61+F66+F79+F84+F89+F94+F102+F107+F112+F120+F128+F133+F138+F143+F148+F153+F158+F163</f>
        <v>0</v>
      </c>
      <c r="G34" s="80" t="n">
        <f aca="false">G37+G44+G51+G56+G61+G66+G79+G84+G89+G94+G102+G107+G112+G120+G128+G133+G138+G143+G148+G153+G158+G163</f>
        <v>0</v>
      </c>
      <c r="H34" s="81" t="n">
        <f aca="false">H37+H44+H51+H56+H61+H66+H79+H84+H89+H94+H102+H107+H112+H120+H128+H133+H138+H143+H148+H153+H158+H163</f>
        <v>0</v>
      </c>
      <c r="I34" s="80" t="n">
        <f aca="false">I37+I44+I51+I56+I61+I66+I79+I84+I89+I94+I102+I107+I112+I120+I128+I133+I138+I143+I148+I153+I158+I163</f>
        <v>0</v>
      </c>
      <c r="J34" s="81" t="n">
        <f aca="false">J37+J44+J51+J56+J61+J66+J79+J84+J89+J94+J102+J107+J112+J120+J128+J133+J138+J143+J148+J153+J158+J163</f>
        <v>0</v>
      </c>
      <c r="K34" s="80" t="n">
        <f aca="false">K37+K44+K51+K56+K61+K66+K79+K84+K89+K94+K102+K107+K112+K120+K128+K133+K138+K143+K148+K153+K158+K163</f>
        <v>0</v>
      </c>
      <c r="L34" s="22"/>
    </row>
    <row r="35" customFormat="false" ht="19.5" hidden="false" customHeight="true" outlineLevel="0" collapsed="false">
      <c r="A35" s="78" t="s">
        <v>27</v>
      </c>
      <c r="B35" s="82" t="s">
        <v>23</v>
      </c>
      <c r="C35" s="83" t="n">
        <v>0</v>
      </c>
      <c r="D35" s="84" t="n">
        <f aca="false">IF((ISERROR(D34/(C34*D$7/100))),0,(D34/(C34*D$7/100))*100)</f>
        <v>0</v>
      </c>
      <c r="E35" s="85" t="n">
        <f aca="false">IF((ISERROR(E34/(D34*E$7/100))),0,(E34/(D34*E$7/100))*100)</f>
        <v>0</v>
      </c>
      <c r="F35" s="86" t="n">
        <f aca="false">IF((ISERROR(F34/(E34*F$7/100))),0,(F34/(E34*F$7/100))*100)</f>
        <v>0</v>
      </c>
      <c r="G35" s="85" t="n">
        <f aca="false">IF((ISERROR(G34/(E34*G$7/100))),0,(G34/(E34*G$7/100))*100)</f>
        <v>0</v>
      </c>
      <c r="H35" s="86" t="n">
        <f aca="false">IF((ISERROR(H34/(F34*H$7/100))),0,(H34/(F34*H$7/100))*100)</f>
        <v>0</v>
      </c>
      <c r="I35" s="85" t="n">
        <f aca="false">IF((ISERROR(I34/(G34*I$7/100))),0,(I34/(G34*I$7/100))*100)</f>
        <v>0</v>
      </c>
      <c r="J35" s="86" t="n">
        <f aca="false">IF((ISERROR(J34/(H34*J$7/100))),0,(J34/(H34*J$7/100))*100)</f>
        <v>0</v>
      </c>
      <c r="K35" s="85" t="n">
        <f aca="false">IF((ISERROR(K34/(I34*K$7/100))),0,(K34/(I34*K$7/100))*100)</f>
        <v>0</v>
      </c>
      <c r="L35" s="22"/>
    </row>
    <row r="36" customFormat="false" ht="11.25" hidden="false" customHeight="true" outlineLevel="0" collapsed="false">
      <c r="A36" s="87" t="s">
        <v>28</v>
      </c>
      <c r="B36" s="87" t="s">
        <v>17</v>
      </c>
      <c r="C36" s="60" t="n">
        <f aca="false">C39+C46+C53+C58+C63+C68+C81+C86+C91+C96+C104+C109+C114+C122+C130+C135+C140+C145+C150+C155+C160+C165</f>
        <v>0</v>
      </c>
      <c r="D36" s="88" t="n">
        <f aca="false">D39+D46+D53+D58+D63+D68+D81+D86+D91+D96+D104+D109+D114+D122+D130+D135+D140+D145+D150+D155+D160+D165</f>
        <v>0</v>
      </c>
      <c r="E36" s="61" t="n">
        <f aca="false">E39+E46+E53+E58+E63+E68+E81+E86+E91+E96+E104+E109+E114+E122+E130+E135+E140+E145+E150+E155+E160+E165</f>
        <v>0</v>
      </c>
      <c r="F36" s="60" t="n">
        <f aca="false">F39+F46+F53+F58+F63+F68+F81+F86+F91+F96+F104+F109+F114+F122+F130+F135+F140+F145+F150+F155+F160+F165</f>
        <v>0</v>
      </c>
      <c r="G36" s="61" t="n">
        <f aca="false">G39+G46+G53+G58+G63+G68+G81+G86+G91+G96+G104+G109+G114+G122+G130+G135+G140+G145+G150+G155+G160+G165</f>
        <v>0</v>
      </c>
      <c r="H36" s="60" t="n">
        <f aca="false">H39+H46+H53+H58+H63+H68+H81+H86+H91+H96+H104+H109+H114+H122+H130+H135+H140+H145+H150+H155+H160+H165</f>
        <v>0</v>
      </c>
      <c r="I36" s="61" t="n">
        <f aca="false">I39+I46+I53+I58+I63+I68+I81+I86+I91+I96+I104+I109+I114+I122+I130+I135+I140+I145+I150+I155+I160+I165</f>
        <v>0</v>
      </c>
      <c r="J36" s="60" t="n">
        <f aca="false">J39+J46+J53+J58+J63+J68+J81+J86+J91+J96+J104+J109+J114+J122+J130+J135+J140+J145+J150+J155+J160+J165</f>
        <v>0</v>
      </c>
      <c r="K36" s="61" t="n">
        <f aca="false">K39+K46+K53+K58+K63+K68+K81+K86+K91+K96+K104+K109+K114+K122+K130+K135+K140+K145+K150+K155+K160+K165</f>
        <v>0</v>
      </c>
      <c r="L36" s="22"/>
    </row>
    <row r="37" customFormat="false" ht="11.25" hidden="false" customHeight="true" outlineLevel="0" collapsed="false">
      <c r="A37" s="62" t="s">
        <v>30</v>
      </c>
      <c r="B37" s="79" t="s">
        <v>17</v>
      </c>
      <c r="C37" s="65" t="n">
        <v>0</v>
      </c>
      <c r="D37" s="89" t="n">
        <v>0</v>
      </c>
      <c r="E37" s="64" t="n">
        <v>0</v>
      </c>
      <c r="F37" s="65" t="n">
        <v>0</v>
      </c>
      <c r="G37" s="64" t="n">
        <v>0</v>
      </c>
      <c r="H37" s="65" t="n">
        <v>0</v>
      </c>
      <c r="I37" s="64" t="n">
        <v>0</v>
      </c>
      <c r="J37" s="65" t="n">
        <v>0</v>
      </c>
      <c r="K37" s="64" t="n">
        <v>0</v>
      </c>
      <c r="L37" s="22"/>
    </row>
    <row r="38" customFormat="false" ht="19.5" hidden="false" customHeight="true" outlineLevel="0" collapsed="false">
      <c r="A38" s="62" t="s">
        <v>27</v>
      </c>
      <c r="B38" s="66" t="s">
        <v>23</v>
      </c>
      <c r="C38" s="67" t="n">
        <v>0</v>
      </c>
      <c r="D38" s="68" t="n">
        <f aca="false">IF((ISERROR(D37/(C37*D$7/100))),0,(D37/(C37*D$7/100))*100)</f>
        <v>0</v>
      </c>
      <c r="E38" s="69" t="n">
        <f aca="false">IF((ISERROR(E37/(D37*E$7/100))),0,(E37/(D37*E$7/100))*100)</f>
        <v>0</v>
      </c>
      <c r="F38" s="70" t="n">
        <f aca="false">IF((ISERROR(F37/(E37*F$7/100))),0,(F37/(E37*F$7/100))*100)</f>
        <v>0</v>
      </c>
      <c r="G38" s="69" t="n">
        <f aca="false">IF((ISERROR(G37/(E37*G$7/100))),0,(G37/(E37*G$7/100))*100)</f>
        <v>0</v>
      </c>
      <c r="H38" s="70" t="n">
        <f aca="false">IF((ISERROR(H37/(F37*H$7/100))),0,(H37/(F37*H$7/100))*100)</f>
        <v>0</v>
      </c>
      <c r="I38" s="69" t="n">
        <f aca="false">IF((ISERROR(I37/(G37*I$7/100))),0,(I37/(G37*I$7/100))*100)</f>
        <v>0</v>
      </c>
      <c r="J38" s="70" t="n">
        <f aca="false">IF((ISERROR(J37/(H37*J$7/100))),0,(J37/(H37*J$7/100))*100)</f>
        <v>0</v>
      </c>
      <c r="K38" s="69" t="n">
        <f aca="false">IF((ISERROR(K37/(I37*K$7/100))),0,(K37/(I37*K$7/100))*100)</f>
        <v>0</v>
      </c>
      <c r="L38" s="22"/>
    </row>
    <row r="39" customFormat="false" ht="11.25" hidden="false" customHeight="true" outlineLevel="0" collapsed="false">
      <c r="A39" s="66" t="s">
        <v>28</v>
      </c>
      <c r="B39" s="66" t="s">
        <v>17</v>
      </c>
      <c r="C39" s="70" t="n">
        <f aca="false">SUM(C40:C43)</f>
        <v>0</v>
      </c>
      <c r="D39" s="68" t="n">
        <f aca="false">SUM(D40:D43)</f>
        <v>0</v>
      </c>
      <c r="E39" s="69" t="n">
        <f aca="false">SUM(E40:E43)</f>
        <v>0</v>
      </c>
      <c r="F39" s="70" t="n">
        <f aca="false">SUM(F40:F43)</f>
        <v>0</v>
      </c>
      <c r="G39" s="69" t="n">
        <f aca="false">SUM(G40:G43)</f>
        <v>0</v>
      </c>
      <c r="H39" s="70" t="n">
        <f aca="false">SUM(H40:H43)</f>
        <v>0</v>
      </c>
      <c r="I39" s="69" t="n">
        <f aca="false">SUM(I40:I43)</f>
        <v>0</v>
      </c>
      <c r="J39" s="70" t="n">
        <f aca="false">SUM(J40:J43)</f>
        <v>0</v>
      </c>
      <c r="K39" s="69" t="n">
        <f aca="false">SUM(K40:K43)</f>
        <v>0</v>
      </c>
      <c r="L39" s="22"/>
    </row>
    <row r="40" customFormat="false" ht="11.25" hidden="false" customHeight="true" outlineLevel="0" collapsed="false">
      <c r="A40" s="71"/>
      <c r="B40" s="71" t="s">
        <v>17</v>
      </c>
      <c r="C40" s="67"/>
      <c r="D40" s="72"/>
      <c r="E40" s="73"/>
      <c r="F40" s="67"/>
      <c r="G40" s="73"/>
      <c r="H40" s="67"/>
      <c r="I40" s="73"/>
      <c r="J40" s="67"/>
      <c r="K40" s="73"/>
      <c r="L40" s="22"/>
    </row>
    <row r="41" customFormat="false" ht="11.25" hidden="false" customHeight="true" outlineLevel="0" collapsed="false">
      <c r="A41" s="71"/>
      <c r="B41" s="71" t="s">
        <v>17</v>
      </c>
      <c r="C41" s="67"/>
      <c r="D41" s="72"/>
      <c r="E41" s="73"/>
      <c r="F41" s="67"/>
      <c r="G41" s="73"/>
      <c r="H41" s="67"/>
      <c r="I41" s="73"/>
      <c r="J41" s="67"/>
      <c r="K41" s="73"/>
      <c r="L41" s="22"/>
    </row>
    <row r="42" customFormat="false" ht="11.25" hidden="false" customHeight="true" outlineLevel="0" collapsed="false">
      <c r="A42" s="71"/>
      <c r="B42" s="71" t="s">
        <v>17</v>
      </c>
      <c r="C42" s="67"/>
      <c r="D42" s="72"/>
      <c r="E42" s="73"/>
      <c r="F42" s="67"/>
      <c r="G42" s="73"/>
      <c r="H42" s="67"/>
      <c r="I42" s="73"/>
      <c r="J42" s="67"/>
      <c r="K42" s="73"/>
      <c r="L42" s="22"/>
    </row>
    <row r="43" customFormat="false" ht="11.25" hidden="false" customHeight="true" outlineLevel="0" collapsed="false">
      <c r="A43" s="74"/>
      <c r="B43" s="74" t="s">
        <v>17</v>
      </c>
      <c r="C43" s="75"/>
      <c r="D43" s="76"/>
      <c r="E43" s="77"/>
      <c r="F43" s="75"/>
      <c r="G43" s="77"/>
      <c r="H43" s="75"/>
      <c r="I43" s="77"/>
      <c r="J43" s="75"/>
      <c r="K43" s="77"/>
      <c r="L43" s="22"/>
    </row>
    <row r="44" customFormat="false" ht="11.25" hidden="false" customHeight="true" outlineLevel="0" collapsed="false">
      <c r="A44" s="62" t="s">
        <v>31</v>
      </c>
      <c r="B44" s="79" t="s">
        <v>17</v>
      </c>
      <c r="C44" s="65" t="n">
        <v>0</v>
      </c>
      <c r="D44" s="89" t="n">
        <v>0</v>
      </c>
      <c r="E44" s="64" t="n">
        <v>0</v>
      </c>
      <c r="F44" s="65" t="n">
        <v>0</v>
      </c>
      <c r="G44" s="64" t="n">
        <v>0</v>
      </c>
      <c r="H44" s="65" t="n">
        <v>0</v>
      </c>
      <c r="I44" s="64" t="n">
        <v>0</v>
      </c>
      <c r="J44" s="65" t="n">
        <v>0</v>
      </c>
      <c r="K44" s="64" t="n">
        <v>0</v>
      </c>
      <c r="L44" s="22"/>
    </row>
    <row r="45" customFormat="false" ht="19.5" hidden="false" customHeight="true" outlineLevel="0" collapsed="false">
      <c r="A45" s="62" t="s">
        <v>27</v>
      </c>
      <c r="B45" s="66" t="s">
        <v>23</v>
      </c>
      <c r="C45" s="67" t="n">
        <v>0</v>
      </c>
      <c r="D45" s="68" t="n">
        <f aca="false">IF((ISERROR(D44/(C44*D$7/100))),0,(D44/(C44*D$7/100))*100)</f>
        <v>0</v>
      </c>
      <c r="E45" s="69" t="n">
        <f aca="false">IF((ISERROR(E44/(D44*E$7/100))),0,(E44/(D44*E$7/100))*100)</f>
        <v>0</v>
      </c>
      <c r="F45" s="70" t="n">
        <f aca="false">IF((ISERROR(F44/(E44*F$7/100))),0,(F44/(E44*F$7/100))*100)</f>
        <v>0</v>
      </c>
      <c r="G45" s="69" t="n">
        <f aca="false">IF((ISERROR(G44/(E44*G$7/100))),0,(G44/(E44*G$7/100))*100)</f>
        <v>0</v>
      </c>
      <c r="H45" s="70" t="n">
        <f aca="false">IF((ISERROR(H44/(F44*H$7/100))),0,(H44/(F44*H$7/100))*100)</f>
        <v>0</v>
      </c>
      <c r="I45" s="69" t="n">
        <f aca="false">IF((ISERROR(I44/(G44*I$7/100))),0,(I44/(G44*I$7/100))*100)</f>
        <v>0</v>
      </c>
      <c r="J45" s="70" t="n">
        <f aca="false">IF((ISERROR(J44/(H44*J$7/100))),0,(J44/(H44*J$7/100))*100)</f>
        <v>0</v>
      </c>
      <c r="K45" s="69" t="n">
        <f aca="false">IF((ISERROR(K44/(I44*K$7/100))),0,(K44/(I44*K$7/100))*100)</f>
        <v>0</v>
      </c>
      <c r="L45" s="22"/>
    </row>
    <row r="46" customFormat="false" ht="11.25" hidden="false" customHeight="true" outlineLevel="0" collapsed="false">
      <c r="A46" s="66" t="s">
        <v>28</v>
      </c>
      <c r="B46" s="66" t="s">
        <v>17</v>
      </c>
      <c r="C46" s="70" t="n">
        <f aca="false">SUM(C47:C50)</f>
        <v>0</v>
      </c>
      <c r="D46" s="68" t="n">
        <f aca="false">SUM(D47:D50)</f>
        <v>0</v>
      </c>
      <c r="E46" s="69" t="n">
        <f aca="false">SUM(E47:E50)</f>
        <v>0</v>
      </c>
      <c r="F46" s="70" t="n">
        <f aca="false">SUM(F47:F50)</f>
        <v>0</v>
      </c>
      <c r="G46" s="69" t="n">
        <f aca="false">SUM(G47:G50)</f>
        <v>0</v>
      </c>
      <c r="H46" s="70" t="n">
        <f aca="false">SUM(H47:H50)</f>
        <v>0</v>
      </c>
      <c r="I46" s="69" t="n">
        <f aca="false">SUM(I47:I50)</f>
        <v>0</v>
      </c>
      <c r="J46" s="70" t="n">
        <f aca="false">SUM(J47:J50)</f>
        <v>0</v>
      </c>
      <c r="K46" s="69" t="n">
        <f aca="false">SUM(K47:K50)</f>
        <v>0</v>
      </c>
      <c r="L46" s="22"/>
    </row>
    <row r="47" customFormat="false" ht="11.25" hidden="false" customHeight="true" outlineLevel="0" collapsed="false">
      <c r="A47" s="71"/>
      <c r="B47" s="71" t="s">
        <v>17</v>
      </c>
      <c r="C47" s="67"/>
      <c r="D47" s="72"/>
      <c r="E47" s="73"/>
      <c r="F47" s="67"/>
      <c r="G47" s="73"/>
      <c r="H47" s="67"/>
      <c r="I47" s="73"/>
      <c r="J47" s="67"/>
      <c r="K47" s="73"/>
      <c r="L47" s="22"/>
    </row>
    <row r="48" customFormat="false" ht="11.25" hidden="false" customHeight="true" outlineLevel="0" collapsed="false">
      <c r="A48" s="71"/>
      <c r="B48" s="71" t="s">
        <v>17</v>
      </c>
      <c r="C48" s="67"/>
      <c r="D48" s="72"/>
      <c r="E48" s="73"/>
      <c r="F48" s="67"/>
      <c r="G48" s="73"/>
      <c r="H48" s="67"/>
      <c r="I48" s="73"/>
      <c r="J48" s="67"/>
      <c r="K48" s="73"/>
      <c r="L48" s="22"/>
    </row>
    <row r="49" customFormat="false" ht="11.25" hidden="false" customHeight="true" outlineLevel="0" collapsed="false">
      <c r="A49" s="71"/>
      <c r="B49" s="71" t="s">
        <v>17</v>
      </c>
      <c r="C49" s="67"/>
      <c r="D49" s="72"/>
      <c r="E49" s="73"/>
      <c r="F49" s="67"/>
      <c r="G49" s="73"/>
      <c r="H49" s="67"/>
      <c r="I49" s="73"/>
      <c r="J49" s="67"/>
      <c r="K49" s="73"/>
      <c r="L49" s="22"/>
    </row>
    <row r="50" customFormat="false" ht="11.25" hidden="false" customHeight="true" outlineLevel="0" collapsed="false">
      <c r="A50" s="74"/>
      <c r="B50" s="74" t="s">
        <v>17</v>
      </c>
      <c r="C50" s="75"/>
      <c r="D50" s="76"/>
      <c r="E50" s="77"/>
      <c r="F50" s="75"/>
      <c r="G50" s="77"/>
      <c r="H50" s="75"/>
      <c r="I50" s="77"/>
      <c r="J50" s="75"/>
      <c r="K50" s="77"/>
      <c r="L50" s="22"/>
    </row>
    <row r="51" customFormat="false" ht="11.25" hidden="false" customHeight="true" outlineLevel="0" collapsed="false">
      <c r="A51" s="62" t="s">
        <v>32</v>
      </c>
      <c r="B51" s="63" t="s">
        <v>17</v>
      </c>
      <c r="C51" s="65" t="n">
        <v>0</v>
      </c>
      <c r="D51" s="89" t="n">
        <v>0</v>
      </c>
      <c r="E51" s="64" t="n">
        <v>0</v>
      </c>
      <c r="F51" s="65" t="n">
        <v>0</v>
      </c>
      <c r="G51" s="64" t="n">
        <v>0</v>
      </c>
      <c r="H51" s="65" t="n">
        <v>0</v>
      </c>
      <c r="I51" s="64" t="n">
        <v>0</v>
      </c>
      <c r="J51" s="65" t="n">
        <v>0</v>
      </c>
      <c r="K51" s="64" t="n">
        <v>0</v>
      </c>
      <c r="L51" s="22"/>
    </row>
    <row r="52" customFormat="false" ht="19.5" hidden="false" customHeight="true" outlineLevel="0" collapsed="false">
      <c r="A52" s="62" t="s">
        <v>27</v>
      </c>
      <c r="B52" s="66" t="s">
        <v>23</v>
      </c>
      <c r="C52" s="67" t="n">
        <v>0</v>
      </c>
      <c r="D52" s="68" t="n">
        <f aca="false">IF((ISERROR(D51/(C51*D$7/100))),0,(D51/(C51*D$7/100))*100)</f>
        <v>0</v>
      </c>
      <c r="E52" s="69" t="n">
        <f aca="false">IF((ISERROR(E51/(D51*E$7/100))),0,(E51/(D51*E$7/100))*100)</f>
        <v>0</v>
      </c>
      <c r="F52" s="70" t="n">
        <f aca="false">IF((ISERROR(F51/(E51*F$7/100))),0,(F51/(E51*F$7/100))*100)</f>
        <v>0</v>
      </c>
      <c r="G52" s="69" t="n">
        <f aca="false">IF((ISERROR(G51/(E51*G$7/100))),0,(G51/(E51*G$7/100))*100)</f>
        <v>0</v>
      </c>
      <c r="H52" s="70" t="n">
        <f aca="false">IF((ISERROR(H51/(F51*H$7/100))),0,(H51/(F51*H$7/100))*100)</f>
        <v>0</v>
      </c>
      <c r="I52" s="69" t="n">
        <f aca="false">IF((ISERROR(I51/(G51*I$7/100))),0,(I51/(G51*I$7/100))*100)</f>
        <v>0</v>
      </c>
      <c r="J52" s="70" t="n">
        <f aca="false">IF((ISERROR(J51/(H51*J$7/100))),0,(J51/(H51*J$7/100))*100)</f>
        <v>0</v>
      </c>
      <c r="K52" s="69" t="n">
        <f aca="false">IF((ISERROR(K51/(I51*K$7/100))),0,(K51/(I51*K$7/100))*100)</f>
        <v>0</v>
      </c>
      <c r="L52" s="22"/>
    </row>
    <row r="53" customFormat="false" ht="11.25" hidden="false" customHeight="true" outlineLevel="0" collapsed="false">
      <c r="A53" s="66" t="s">
        <v>28</v>
      </c>
      <c r="B53" s="66" t="s">
        <v>17</v>
      </c>
      <c r="C53" s="70" t="n">
        <f aca="false">SUM(C54:C55)</f>
        <v>0</v>
      </c>
      <c r="D53" s="68" t="n">
        <f aca="false">SUM(D54:D55)</f>
        <v>0</v>
      </c>
      <c r="E53" s="69" t="n">
        <f aca="false">SUM(E54:E55)</f>
        <v>0</v>
      </c>
      <c r="F53" s="70" t="n">
        <f aca="false">SUM(F54:F55)</f>
        <v>0</v>
      </c>
      <c r="G53" s="69" t="n">
        <f aca="false">SUM(G54:G55)</f>
        <v>0</v>
      </c>
      <c r="H53" s="70" t="n">
        <f aca="false">SUM(H54:H55)</f>
        <v>0</v>
      </c>
      <c r="I53" s="69" t="n">
        <f aca="false">SUM(I54:I55)</f>
        <v>0</v>
      </c>
      <c r="J53" s="70" t="n">
        <f aca="false">SUM(J54:J55)</f>
        <v>0</v>
      </c>
      <c r="K53" s="69" t="n">
        <f aca="false">SUM(K54:K55)</f>
        <v>0</v>
      </c>
      <c r="L53" s="22"/>
    </row>
    <row r="54" customFormat="false" ht="11.25" hidden="false" customHeight="true" outlineLevel="0" collapsed="false">
      <c r="A54" s="71"/>
      <c r="B54" s="71" t="s">
        <v>17</v>
      </c>
      <c r="C54" s="67"/>
      <c r="D54" s="72"/>
      <c r="E54" s="73"/>
      <c r="F54" s="67"/>
      <c r="G54" s="73"/>
      <c r="H54" s="67"/>
      <c r="I54" s="73"/>
      <c r="J54" s="67"/>
      <c r="K54" s="73"/>
      <c r="L54" s="22"/>
    </row>
    <row r="55" customFormat="false" ht="11.25" hidden="false" customHeight="true" outlineLevel="0" collapsed="false">
      <c r="A55" s="74"/>
      <c r="B55" s="74" t="s">
        <v>17</v>
      </c>
      <c r="C55" s="75"/>
      <c r="D55" s="76"/>
      <c r="E55" s="77"/>
      <c r="F55" s="75"/>
      <c r="G55" s="77"/>
      <c r="H55" s="75"/>
      <c r="I55" s="77"/>
      <c r="J55" s="75"/>
      <c r="K55" s="77"/>
      <c r="L55" s="22"/>
    </row>
    <row r="56" customFormat="false" ht="11.25" hidden="false" customHeight="true" outlineLevel="0" collapsed="false">
      <c r="A56" s="62" t="s">
        <v>33</v>
      </c>
      <c r="B56" s="63" t="s">
        <v>17</v>
      </c>
      <c r="C56" s="65" t="n">
        <v>0</v>
      </c>
      <c r="D56" s="89" t="n">
        <v>0</v>
      </c>
      <c r="E56" s="64" t="n">
        <v>0</v>
      </c>
      <c r="F56" s="65" t="n">
        <v>0</v>
      </c>
      <c r="G56" s="64" t="n">
        <v>0</v>
      </c>
      <c r="H56" s="65" t="n">
        <v>0</v>
      </c>
      <c r="I56" s="64" t="n">
        <v>0</v>
      </c>
      <c r="J56" s="65" t="n">
        <v>0</v>
      </c>
      <c r="K56" s="64" t="n">
        <v>0</v>
      </c>
      <c r="L56" s="22"/>
    </row>
    <row r="57" customFormat="false" ht="19.5" hidden="false" customHeight="true" outlineLevel="0" collapsed="false">
      <c r="A57" s="62" t="s">
        <v>27</v>
      </c>
      <c r="B57" s="66" t="s">
        <v>23</v>
      </c>
      <c r="C57" s="67" t="n">
        <v>0</v>
      </c>
      <c r="D57" s="68" t="n">
        <f aca="false">IF((ISERROR(D56/(C56*D$7/100))),0,(D56/(C56*D$7/100))*100)</f>
        <v>0</v>
      </c>
      <c r="E57" s="69" t="n">
        <f aca="false">IF((ISERROR(E56/(D56*E$7/100))),0,(E56/(D56*E$7/100))*100)</f>
        <v>0</v>
      </c>
      <c r="F57" s="70" t="n">
        <f aca="false">IF((ISERROR(F56/(E56*F$7/100))),0,(F56/(E56*F$7/100))*100)</f>
        <v>0</v>
      </c>
      <c r="G57" s="69" t="n">
        <f aca="false">IF((ISERROR(G56/(E56*G$7/100))),0,(G56/(E56*G$7/100))*100)</f>
        <v>0</v>
      </c>
      <c r="H57" s="70" t="n">
        <f aca="false">IF((ISERROR(H56/(F56*H$7/100))),0,(H56/(F56*H$7/100))*100)</f>
        <v>0</v>
      </c>
      <c r="I57" s="69" t="n">
        <f aca="false">IF((ISERROR(I56/(G56*I$7/100))),0,(I56/(G56*I$7/100))*100)</f>
        <v>0</v>
      </c>
      <c r="J57" s="70" t="n">
        <f aca="false">IF((ISERROR(J56/(H56*J$7/100))),0,(J56/(H56*J$7/100))*100)</f>
        <v>0</v>
      </c>
      <c r="K57" s="69" t="n">
        <f aca="false">IF((ISERROR(K56/(I56*K$7/100))),0,(K56/(I56*K$7/100))*100)</f>
        <v>0</v>
      </c>
      <c r="L57" s="22"/>
    </row>
    <row r="58" customFormat="false" ht="11.25" hidden="false" customHeight="true" outlineLevel="0" collapsed="false">
      <c r="A58" s="66" t="s">
        <v>28</v>
      </c>
      <c r="B58" s="66" t="s">
        <v>17</v>
      </c>
      <c r="C58" s="70" t="n">
        <f aca="false">SUM(C59:C60)</f>
        <v>0</v>
      </c>
      <c r="D58" s="68" t="n">
        <f aca="false">SUM(D59:D60)</f>
        <v>0</v>
      </c>
      <c r="E58" s="69" t="n">
        <f aca="false">SUM(E59:E60)</f>
        <v>0</v>
      </c>
      <c r="F58" s="70" t="n">
        <f aca="false">SUM(F59:F60)</f>
        <v>0</v>
      </c>
      <c r="G58" s="69" t="n">
        <f aca="false">SUM(G59:G60)</f>
        <v>0</v>
      </c>
      <c r="H58" s="70" t="n">
        <f aca="false">SUM(H59:H60)</f>
        <v>0</v>
      </c>
      <c r="I58" s="69" t="n">
        <f aca="false">SUM(I59:I60)</f>
        <v>0</v>
      </c>
      <c r="J58" s="70" t="n">
        <f aca="false">SUM(J59:J60)</f>
        <v>0</v>
      </c>
      <c r="K58" s="69" t="n">
        <f aca="false">SUM(K59:K60)</f>
        <v>0</v>
      </c>
      <c r="L58" s="22"/>
    </row>
    <row r="59" customFormat="false" ht="11.25" hidden="false" customHeight="true" outlineLevel="0" collapsed="false">
      <c r="A59" s="71"/>
      <c r="B59" s="71" t="s">
        <v>17</v>
      </c>
      <c r="C59" s="67"/>
      <c r="D59" s="72"/>
      <c r="E59" s="73"/>
      <c r="F59" s="67"/>
      <c r="G59" s="73"/>
      <c r="H59" s="67"/>
      <c r="I59" s="73"/>
      <c r="J59" s="67"/>
      <c r="K59" s="73"/>
      <c r="L59" s="22"/>
    </row>
    <row r="60" customFormat="false" ht="11.25" hidden="false" customHeight="true" outlineLevel="0" collapsed="false">
      <c r="A60" s="74"/>
      <c r="B60" s="74" t="s">
        <v>17</v>
      </c>
      <c r="C60" s="75"/>
      <c r="D60" s="76"/>
      <c r="E60" s="77"/>
      <c r="F60" s="75"/>
      <c r="G60" s="77"/>
      <c r="H60" s="75"/>
      <c r="I60" s="77"/>
      <c r="J60" s="75"/>
      <c r="K60" s="77"/>
      <c r="L60" s="22"/>
    </row>
    <row r="61" customFormat="false" ht="11.25" hidden="false" customHeight="true" outlineLevel="0" collapsed="false">
      <c r="A61" s="62" t="s">
        <v>34</v>
      </c>
      <c r="B61" s="63" t="s">
        <v>17</v>
      </c>
      <c r="C61" s="65" t="n">
        <v>0</v>
      </c>
      <c r="D61" s="89" t="n">
        <v>0</v>
      </c>
      <c r="E61" s="64" t="n">
        <v>0</v>
      </c>
      <c r="F61" s="65" t="n">
        <v>0</v>
      </c>
      <c r="G61" s="64" t="n">
        <v>0</v>
      </c>
      <c r="H61" s="65" t="n">
        <v>0</v>
      </c>
      <c r="I61" s="64" t="n">
        <v>0</v>
      </c>
      <c r="J61" s="65" t="n">
        <v>0</v>
      </c>
      <c r="K61" s="64" t="n">
        <v>0</v>
      </c>
      <c r="L61" s="22"/>
    </row>
    <row r="62" customFormat="false" ht="19.5" hidden="false" customHeight="true" outlineLevel="0" collapsed="false">
      <c r="A62" s="62" t="s">
        <v>27</v>
      </c>
      <c r="B62" s="66" t="s">
        <v>23</v>
      </c>
      <c r="C62" s="67" t="n">
        <v>0</v>
      </c>
      <c r="D62" s="68" t="n">
        <f aca="false">IF((ISERROR(D61/(C61*D$7/100))),0,(D61/(C61*D$7/100))*100)</f>
        <v>0</v>
      </c>
      <c r="E62" s="69" t="n">
        <f aca="false">IF((ISERROR(E61/(D61*E$7/100))),0,(E61/(D61*E$7/100))*100)</f>
        <v>0</v>
      </c>
      <c r="F62" s="70" t="n">
        <f aca="false">IF((ISERROR(F61/(E61*F$7/100))),0,(F61/(E61*F$7/100))*100)</f>
        <v>0</v>
      </c>
      <c r="G62" s="69" t="n">
        <f aca="false">IF((ISERROR(G61/(E61*G$7/100))),0,(G61/(E61*G$7/100))*100)</f>
        <v>0</v>
      </c>
      <c r="H62" s="70" t="n">
        <f aca="false">IF((ISERROR(H61/(F61*H$7/100))),0,(H61/(F61*H$7/100))*100)</f>
        <v>0</v>
      </c>
      <c r="I62" s="69" t="n">
        <f aca="false">IF((ISERROR(I61/(G61*I$7/100))),0,(I61/(G61*I$7/100))*100)</f>
        <v>0</v>
      </c>
      <c r="J62" s="70" t="n">
        <f aca="false">IF((ISERROR(J61/(H61*J$7/100))),0,(J61/(H61*J$7/100))*100)</f>
        <v>0</v>
      </c>
      <c r="K62" s="69" t="n">
        <f aca="false">IF((ISERROR(K61/(I61*K$7/100))),0,(K61/(I61*K$7/100))*100)</f>
        <v>0</v>
      </c>
      <c r="L62" s="22"/>
    </row>
    <row r="63" customFormat="false" ht="11.25" hidden="false" customHeight="true" outlineLevel="0" collapsed="false">
      <c r="A63" s="66" t="s">
        <v>28</v>
      </c>
      <c r="B63" s="66" t="s">
        <v>17</v>
      </c>
      <c r="C63" s="70" t="n">
        <f aca="false">SUM(C64:C65)</f>
        <v>0</v>
      </c>
      <c r="D63" s="68" t="n">
        <f aca="false">SUM(D64:D65)</f>
        <v>0</v>
      </c>
      <c r="E63" s="69" t="n">
        <f aca="false">SUM(E64:E65)</f>
        <v>0</v>
      </c>
      <c r="F63" s="70" t="n">
        <f aca="false">SUM(F64:F65)</f>
        <v>0</v>
      </c>
      <c r="G63" s="69" t="n">
        <f aca="false">SUM(G64:G65)</f>
        <v>0</v>
      </c>
      <c r="H63" s="70" t="n">
        <f aca="false">SUM(H64:H65)</f>
        <v>0</v>
      </c>
      <c r="I63" s="69" t="n">
        <f aca="false">SUM(I64:I65)</f>
        <v>0</v>
      </c>
      <c r="J63" s="70" t="n">
        <f aca="false">SUM(J64:J65)</f>
        <v>0</v>
      </c>
      <c r="K63" s="69" t="n">
        <f aca="false">SUM(K64:K65)</f>
        <v>0</v>
      </c>
      <c r="L63" s="22"/>
    </row>
    <row r="64" customFormat="false" ht="11.25" hidden="false" customHeight="true" outlineLevel="0" collapsed="false">
      <c r="A64" s="71"/>
      <c r="B64" s="71" t="s">
        <v>17</v>
      </c>
      <c r="C64" s="67"/>
      <c r="D64" s="72"/>
      <c r="E64" s="73"/>
      <c r="F64" s="67"/>
      <c r="G64" s="73"/>
      <c r="H64" s="67"/>
      <c r="I64" s="73"/>
      <c r="J64" s="67"/>
      <c r="K64" s="73"/>
      <c r="L64" s="22"/>
    </row>
    <row r="65" customFormat="false" ht="11.25" hidden="false" customHeight="true" outlineLevel="0" collapsed="false">
      <c r="A65" s="74"/>
      <c r="B65" s="74" t="s">
        <v>17</v>
      </c>
      <c r="C65" s="75"/>
      <c r="D65" s="76"/>
      <c r="E65" s="77"/>
      <c r="F65" s="75"/>
      <c r="G65" s="77"/>
      <c r="H65" s="75"/>
      <c r="I65" s="77"/>
      <c r="J65" s="75"/>
      <c r="K65" s="77"/>
      <c r="L65" s="22"/>
    </row>
    <row r="66" customFormat="false" ht="11.25" hidden="false" customHeight="true" outlineLevel="0" collapsed="false">
      <c r="A66" s="62" t="s">
        <v>35</v>
      </c>
      <c r="B66" s="63" t="s">
        <v>17</v>
      </c>
      <c r="C66" s="65" t="n">
        <v>0</v>
      </c>
      <c r="D66" s="89" t="n">
        <v>0</v>
      </c>
      <c r="E66" s="64" t="n">
        <v>0</v>
      </c>
      <c r="F66" s="65" t="n">
        <v>0</v>
      </c>
      <c r="G66" s="64" t="n">
        <v>0</v>
      </c>
      <c r="H66" s="65" t="n">
        <v>0</v>
      </c>
      <c r="I66" s="64" t="n">
        <v>0</v>
      </c>
      <c r="J66" s="65" t="n">
        <v>0</v>
      </c>
      <c r="K66" s="64" t="n">
        <v>0</v>
      </c>
      <c r="L66" s="22"/>
    </row>
    <row r="67" customFormat="false" ht="19.5" hidden="false" customHeight="true" outlineLevel="0" collapsed="false">
      <c r="A67" s="62" t="s">
        <v>27</v>
      </c>
      <c r="B67" s="66" t="s">
        <v>23</v>
      </c>
      <c r="C67" s="67" t="n">
        <v>0</v>
      </c>
      <c r="D67" s="68" t="n">
        <f aca="false">IF((ISERROR(D66/(C66*D$7/100))),0,(D66/(C66*D$7/100))*100)</f>
        <v>0</v>
      </c>
      <c r="E67" s="69" t="n">
        <f aca="false">IF((ISERROR(E66/(D66*E$7/100))),0,(E66/(D66*E$7/100))*100)</f>
        <v>0</v>
      </c>
      <c r="F67" s="70" t="n">
        <f aca="false">IF((ISERROR(F66/(E66*F$7/100))),0,(F66/(E66*F$7/100))*100)</f>
        <v>0</v>
      </c>
      <c r="G67" s="69" t="n">
        <f aca="false">IF((ISERROR(G66/(E66*G$7/100))),0,(G66/(E66*G$7/100))*100)</f>
        <v>0</v>
      </c>
      <c r="H67" s="70" t="n">
        <f aca="false">IF((ISERROR(H66/(F66*H$7/100))),0,(H66/(F66*H$7/100))*100)</f>
        <v>0</v>
      </c>
      <c r="I67" s="69" t="n">
        <f aca="false">IF((ISERROR(I66/(G66*I$7/100))),0,(I66/(G66*I$7/100))*100)</f>
        <v>0</v>
      </c>
      <c r="J67" s="70" t="n">
        <f aca="false">IF((ISERROR(J66/(H66*J$7/100))),0,(J66/(H66*J$7/100))*100)</f>
        <v>0</v>
      </c>
      <c r="K67" s="69" t="n">
        <f aca="false">IF((ISERROR(K66/(I66*K$7/100))),0,(K66/(I66*K$7/100))*100)</f>
        <v>0</v>
      </c>
      <c r="L67" s="22"/>
    </row>
    <row r="68" customFormat="false" ht="11.25" hidden="false" customHeight="true" outlineLevel="0" collapsed="false">
      <c r="A68" s="66" t="s">
        <v>28</v>
      </c>
      <c r="B68" s="66" t="s">
        <v>17</v>
      </c>
      <c r="C68" s="70" t="n">
        <f aca="false">SUM(C69:C78)</f>
        <v>0</v>
      </c>
      <c r="D68" s="68" t="n">
        <f aca="false">SUM(D69:D78)</f>
        <v>0</v>
      </c>
      <c r="E68" s="69" t="n">
        <f aca="false">SUM(E69:E78)</f>
        <v>0</v>
      </c>
      <c r="F68" s="70" t="n">
        <f aca="false">SUM(F69:F78)</f>
        <v>0</v>
      </c>
      <c r="G68" s="69" t="n">
        <f aca="false">SUM(G69:G78)</f>
        <v>0</v>
      </c>
      <c r="H68" s="70" t="n">
        <f aca="false">SUM(H69:H78)</f>
        <v>0</v>
      </c>
      <c r="I68" s="69" t="n">
        <f aca="false">SUM(I69:I78)</f>
        <v>0</v>
      </c>
      <c r="J68" s="70" t="n">
        <f aca="false">SUM(J69:J78)</f>
        <v>0</v>
      </c>
      <c r="K68" s="69" t="n">
        <f aca="false">SUM(K69:K78)</f>
        <v>0</v>
      </c>
      <c r="L68" s="22"/>
    </row>
    <row r="69" customFormat="false" ht="11.25" hidden="false" customHeight="true" outlineLevel="0" collapsed="false">
      <c r="A69" s="71"/>
      <c r="B69" s="71" t="s">
        <v>17</v>
      </c>
      <c r="C69" s="67"/>
      <c r="D69" s="72"/>
      <c r="E69" s="73"/>
      <c r="F69" s="67"/>
      <c r="G69" s="73"/>
      <c r="H69" s="67"/>
      <c r="I69" s="73"/>
      <c r="J69" s="67"/>
      <c r="K69" s="73"/>
      <c r="L69" s="22"/>
    </row>
    <row r="70" customFormat="false" ht="11.25" hidden="false" customHeight="true" outlineLevel="0" collapsed="false">
      <c r="A70" s="71"/>
      <c r="B70" s="71" t="s">
        <v>17</v>
      </c>
      <c r="C70" s="67"/>
      <c r="D70" s="72"/>
      <c r="E70" s="73"/>
      <c r="F70" s="67"/>
      <c r="G70" s="73"/>
      <c r="H70" s="67"/>
      <c r="I70" s="73"/>
      <c r="J70" s="67"/>
      <c r="K70" s="73"/>
      <c r="L70" s="22"/>
    </row>
    <row r="71" customFormat="false" ht="11.25" hidden="false" customHeight="true" outlineLevel="0" collapsed="false">
      <c r="A71" s="71"/>
      <c r="B71" s="71" t="s">
        <v>17</v>
      </c>
      <c r="C71" s="67"/>
      <c r="D71" s="72"/>
      <c r="E71" s="73"/>
      <c r="F71" s="67"/>
      <c r="G71" s="73"/>
      <c r="H71" s="67"/>
      <c r="I71" s="73"/>
      <c r="J71" s="67"/>
      <c r="K71" s="73"/>
      <c r="L71" s="22"/>
    </row>
    <row r="72" customFormat="false" ht="11.25" hidden="false" customHeight="true" outlineLevel="0" collapsed="false">
      <c r="A72" s="71"/>
      <c r="B72" s="71" t="s">
        <v>17</v>
      </c>
      <c r="C72" s="67"/>
      <c r="D72" s="72"/>
      <c r="E72" s="73"/>
      <c r="F72" s="67"/>
      <c r="G72" s="73"/>
      <c r="H72" s="67"/>
      <c r="I72" s="73"/>
      <c r="J72" s="67"/>
      <c r="K72" s="73"/>
      <c r="L72" s="22"/>
    </row>
    <row r="73" customFormat="false" ht="11.25" hidden="false" customHeight="true" outlineLevel="0" collapsed="false">
      <c r="A73" s="71"/>
      <c r="B73" s="71" t="s">
        <v>17</v>
      </c>
      <c r="C73" s="67"/>
      <c r="D73" s="72"/>
      <c r="E73" s="73"/>
      <c r="F73" s="67"/>
      <c r="G73" s="73"/>
      <c r="H73" s="67"/>
      <c r="I73" s="73"/>
      <c r="J73" s="67"/>
      <c r="K73" s="73"/>
      <c r="L73" s="22"/>
    </row>
    <row r="74" customFormat="false" ht="11.25" hidden="false" customHeight="true" outlineLevel="0" collapsed="false">
      <c r="A74" s="71"/>
      <c r="B74" s="71" t="s">
        <v>17</v>
      </c>
      <c r="C74" s="67"/>
      <c r="D74" s="72"/>
      <c r="E74" s="73"/>
      <c r="F74" s="67"/>
      <c r="G74" s="73"/>
      <c r="H74" s="67"/>
      <c r="I74" s="73"/>
      <c r="J74" s="67"/>
      <c r="K74" s="73"/>
      <c r="L74" s="22"/>
    </row>
    <row r="75" customFormat="false" ht="11.25" hidden="false" customHeight="true" outlineLevel="0" collapsed="false">
      <c r="A75" s="71"/>
      <c r="B75" s="71" t="s">
        <v>17</v>
      </c>
      <c r="C75" s="67"/>
      <c r="D75" s="72"/>
      <c r="E75" s="73"/>
      <c r="F75" s="67"/>
      <c r="G75" s="73"/>
      <c r="H75" s="67"/>
      <c r="I75" s="73"/>
      <c r="J75" s="67"/>
      <c r="K75" s="73"/>
      <c r="L75" s="22"/>
    </row>
    <row r="76" customFormat="false" ht="11.25" hidden="false" customHeight="true" outlineLevel="0" collapsed="false">
      <c r="A76" s="71"/>
      <c r="B76" s="71" t="s">
        <v>17</v>
      </c>
      <c r="C76" s="67"/>
      <c r="D76" s="72"/>
      <c r="E76" s="73"/>
      <c r="F76" s="67"/>
      <c r="G76" s="73"/>
      <c r="H76" s="67"/>
      <c r="I76" s="73"/>
      <c r="J76" s="67"/>
      <c r="K76" s="73"/>
      <c r="L76" s="22"/>
    </row>
    <row r="77" customFormat="false" ht="11.25" hidden="false" customHeight="true" outlineLevel="0" collapsed="false">
      <c r="A77" s="71"/>
      <c r="B77" s="71" t="s">
        <v>17</v>
      </c>
      <c r="C77" s="67"/>
      <c r="D77" s="72"/>
      <c r="E77" s="73"/>
      <c r="F77" s="67"/>
      <c r="G77" s="73"/>
      <c r="H77" s="67"/>
      <c r="I77" s="73"/>
      <c r="J77" s="67"/>
      <c r="K77" s="73"/>
      <c r="L77" s="22"/>
    </row>
    <row r="78" customFormat="false" ht="11.25" hidden="false" customHeight="true" outlineLevel="0" collapsed="false">
      <c r="A78" s="74"/>
      <c r="B78" s="74" t="s">
        <v>17</v>
      </c>
      <c r="C78" s="75"/>
      <c r="D78" s="76"/>
      <c r="E78" s="77"/>
      <c r="F78" s="75"/>
      <c r="G78" s="77"/>
      <c r="H78" s="75"/>
      <c r="I78" s="77"/>
      <c r="J78" s="75"/>
      <c r="K78" s="77"/>
      <c r="L78" s="22"/>
    </row>
    <row r="79" customFormat="false" ht="11.25" hidden="false" customHeight="true" outlineLevel="0" collapsed="false">
      <c r="A79" s="62" t="s">
        <v>36</v>
      </c>
      <c r="B79" s="63" t="s">
        <v>17</v>
      </c>
      <c r="C79" s="65" t="n">
        <v>0</v>
      </c>
      <c r="D79" s="89" t="n">
        <v>0</v>
      </c>
      <c r="E79" s="64" t="n">
        <v>0</v>
      </c>
      <c r="F79" s="65" t="n">
        <v>0</v>
      </c>
      <c r="G79" s="64" t="n">
        <v>0</v>
      </c>
      <c r="H79" s="65" t="n">
        <v>0</v>
      </c>
      <c r="I79" s="64" t="n">
        <v>0</v>
      </c>
      <c r="J79" s="65" t="n">
        <v>0</v>
      </c>
      <c r="K79" s="64" t="n">
        <v>0</v>
      </c>
      <c r="L79" s="22"/>
    </row>
    <row r="80" customFormat="false" ht="19.5" hidden="false" customHeight="true" outlineLevel="0" collapsed="false">
      <c r="A80" s="62" t="s">
        <v>27</v>
      </c>
      <c r="B80" s="66" t="s">
        <v>23</v>
      </c>
      <c r="C80" s="67" t="n">
        <v>0</v>
      </c>
      <c r="D80" s="68" t="n">
        <f aca="false">IF((ISERROR(D79/(C79*D$7/100))),0,(D79/(C79*D$7/100))*100)</f>
        <v>0</v>
      </c>
      <c r="E80" s="69" t="n">
        <f aca="false">IF((ISERROR(E79/(D79*E$7/100))),0,(E79/(D79*E$7/100))*100)</f>
        <v>0</v>
      </c>
      <c r="F80" s="70" t="n">
        <f aca="false">IF((ISERROR(F79/(E79*F$7/100))),0,(F79/(E79*F$7/100))*100)</f>
        <v>0</v>
      </c>
      <c r="G80" s="69" t="n">
        <f aca="false">IF((ISERROR(G79/(E79*G$7/100))),0,(G79/(E79*G$7/100))*100)</f>
        <v>0</v>
      </c>
      <c r="H80" s="70" t="n">
        <f aca="false">IF((ISERROR(H79/(F79*H$7/100))),0,(H79/(F79*H$7/100))*100)</f>
        <v>0</v>
      </c>
      <c r="I80" s="69" t="n">
        <f aca="false">IF((ISERROR(I79/(G79*I$7/100))),0,(I79/(G79*I$7/100))*100)</f>
        <v>0</v>
      </c>
      <c r="J80" s="70" t="n">
        <f aca="false">IF((ISERROR(J79/(H79*J$7/100))),0,(J79/(H79*J$7/100))*100)</f>
        <v>0</v>
      </c>
      <c r="K80" s="69" t="n">
        <f aca="false">IF((ISERROR(K79/(I79*K$7/100))),0,(K79/(I79*K$7/100))*100)</f>
        <v>0</v>
      </c>
      <c r="L80" s="22"/>
    </row>
    <row r="81" customFormat="false" ht="11.25" hidden="false" customHeight="true" outlineLevel="0" collapsed="false">
      <c r="A81" s="66" t="s">
        <v>28</v>
      </c>
      <c r="B81" s="66" t="s">
        <v>17</v>
      </c>
      <c r="C81" s="70" t="n">
        <f aca="false">SUM(C82:C83)</f>
        <v>0</v>
      </c>
      <c r="D81" s="68" t="n">
        <f aca="false">SUM(D82:D83)</f>
        <v>0</v>
      </c>
      <c r="E81" s="69" t="n">
        <f aca="false">SUM(E82:E83)</f>
        <v>0</v>
      </c>
      <c r="F81" s="70" t="n">
        <f aca="false">SUM(F82:F83)</f>
        <v>0</v>
      </c>
      <c r="G81" s="69" t="n">
        <f aca="false">SUM(G82:G83)</f>
        <v>0</v>
      </c>
      <c r="H81" s="70" t="n">
        <f aca="false">SUM(H82:H83)</f>
        <v>0</v>
      </c>
      <c r="I81" s="69" t="n">
        <f aca="false">SUM(I82:I83)</f>
        <v>0</v>
      </c>
      <c r="J81" s="70" t="n">
        <f aca="false">SUM(J82:J83)</f>
        <v>0</v>
      </c>
      <c r="K81" s="69" t="n">
        <f aca="false">SUM(K82:K83)</f>
        <v>0</v>
      </c>
      <c r="L81" s="22"/>
    </row>
    <row r="82" customFormat="false" ht="11.25" hidden="false" customHeight="true" outlineLevel="0" collapsed="false">
      <c r="A82" s="71"/>
      <c r="B82" s="71" t="s">
        <v>17</v>
      </c>
      <c r="C82" s="67"/>
      <c r="D82" s="72"/>
      <c r="E82" s="73"/>
      <c r="F82" s="67"/>
      <c r="G82" s="73"/>
      <c r="H82" s="67"/>
      <c r="I82" s="73"/>
      <c r="J82" s="67"/>
      <c r="K82" s="73"/>
      <c r="L82" s="22"/>
    </row>
    <row r="83" customFormat="false" ht="11.25" hidden="false" customHeight="true" outlineLevel="0" collapsed="false">
      <c r="A83" s="74"/>
      <c r="B83" s="74" t="s">
        <v>17</v>
      </c>
      <c r="C83" s="75"/>
      <c r="D83" s="76"/>
      <c r="E83" s="77"/>
      <c r="F83" s="75"/>
      <c r="G83" s="77"/>
      <c r="H83" s="75"/>
      <c r="I83" s="77"/>
      <c r="J83" s="75"/>
      <c r="K83" s="77"/>
      <c r="L83" s="22"/>
    </row>
    <row r="84" customFormat="false" ht="11.25" hidden="false" customHeight="true" outlineLevel="0" collapsed="false">
      <c r="A84" s="62" t="s">
        <v>37</v>
      </c>
      <c r="B84" s="63" t="s">
        <v>17</v>
      </c>
      <c r="C84" s="65" t="n">
        <v>0</v>
      </c>
      <c r="D84" s="89" t="n">
        <v>0</v>
      </c>
      <c r="E84" s="64" t="n">
        <v>0</v>
      </c>
      <c r="F84" s="65" t="n">
        <v>0</v>
      </c>
      <c r="G84" s="64" t="n">
        <v>0</v>
      </c>
      <c r="H84" s="65" t="n">
        <v>0</v>
      </c>
      <c r="I84" s="64" t="n">
        <v>0</v>
      </c>
      <c r="J84" s="65" t="n">
        <v>0</v>
      </c>
      <c r="K84" s="64" t="n">
        <v>0</v>
      </c>
      <c r="L84" s="22"/>
    </row>
    <row r="85" customFormat="false" ht="19.5" hidden="false" customHeight="true" outlineLevel="0" collapsed="false">
      <c r="A85" s="62" t="s">
        <v>27</v>
      </c>
      <c r="B85" s="66" t="s">
        <v>23</v>
      </c>
      <c r="C85" s="67" t="n">
        <v>0</v>
      </c>
      <c r="D85" s="68" t="n">
        <f aca="false">IF((ISERROR(D84/(C84*D$7/100))),0,(D84/(C84*D$7/100))*100)</f>
        <v>0</v>
      </c>
      <c r="E85" s="69" t="n">
        <f aca="false">IF((ISERROR(E84/(D84*E$7/100))),0,(E84/(D84*E$7/100))*100)</f>
        <v>0</v>
      </c>
      <c r="F85" s="70" t="n">
        <f aca="false">IF((ISERROR(F84/(E84*F$7/100))),0,(F84/(E84*F$7/100))*100)</f>
        <v>0</v>
      </c>
      <c r="G85" s="69" t="n">
        <f aca="false">IF((ISERROR(G84/(E84*G$7/100))),0,(G84/(E84*G$7/100))*100)</f>
        <v>0</v>
      </c>
      <c r="H85" s="70" t="n">
        <f aca="false">IF((ISERROR(H84/(F84*H$7/100))),0,(H84/(F84*H$7/100))*100)</f>
        <v>0</v>
      </c>
      <c r="I85" s="69" t="n">
        <f aca="false">IF((ISERROR(I84/(G84*I$7/100))),0,(I84/(G84*I$7/100))*100)</f>
        <v>0</v>
      </c>
      <c r="J85" s="70" t="n">
        <f aca="false">IF((ISERROR(J84/(H84*J$7/100))),0,(J84/(H84*J$7/100))*100)</f>
        <v>0</v>
      </c>
      <c r="K85" s="69" t="n">
        <f aca="false">IF((ISERROR(K84/(I84*K$7/100))),0,(K84/(I84*K$7/100))*100)</f>
        <v>0</v>
      </c>
      <c r="L85" s="22"/>
    </row>
    <row r="86" customFormat="false" ht="11.25" hidden="false" customHeight="true" outlineLevel="0" collapsed="false">
      <c r="A86" s="66" t="s">
        <v>28</v>
      </c>
      <c r="B86" s="66" t="s">
        <v>17</v>
      </c>
      <c r="C86" s="70" t="n">
        <f aca="false">SUM(C87:C88)</f>
        <v>0</v>
      </c>
      <c r="D86" s="68" t="n">
        <f aca="false">SUM(D87:D88)</f>
        <v>0</v>
      </c>
      <c r="E86" s="69" t="n">
        <f aca="false">SUM(E87:E88)</f>
        <v>0</v>
      </c>
      <c r="F86" s="70" t="n">
        <f aca="false">SUM(F87:F88)</f>
        <v>0</v>
      </c>
      <c r="G86" s="69" t="n">
        <f aca="false">SUM(G87:G88)</f>
        <v>0</v>
      </c>
      <c r="H86" s="70" t="n">
        <f aca="false">SUM(H87:H88)</f>
        <v>0</v>
      </c>
      <c r="I86" s="69" t="n">
        <f aca="false">SUM(I87:I88)</f>
        <v>0</v>
      </c>
      <c r="J86" s="70" t="n">
        <f aca="false">SUM(J87:J88)</f>
        <v>0</v>
      </c>
      <c r="K86" s="69" t="n">
        <f aca="false">SUM(K87:K88)</f>
        <v>0</v>
      </c>
      <c r="L86" s="22"/>
    </row>
    <row r="87" customFormat="false" ht="11.25" hidden="false" customHeight="true" outlineLevel="0" collapsed="false">
      <c r="A87" s="71"/>
      <c r="B87" s="71" t="s">
        <v>17</v>
      </c>
      <c r="C87" s="67"/>
      <c r="D87" s="72"/>
      <c r="E87" s="73"/>
      <c r="F87" s="67"/>
      <c r="G87" s="73"/>
      <c r="H87" s="67"/>
      <c r="I87" s="73"/>
      <c r="J87" s="67"/>
      <c r="K87" s="73"/>
      <c r="L87" s="22"/>
    </row>
    <row r="88" customFormat="false" ht="11.25" hidden="false" customHeight="true" outlineLevel="0" collapsed="false">
      <c r="A88" s="74"/>
      <c r="B88" s="74" t="s">
        <v>17</v>
      </c>
      <c r="C88" s="75"/>
      <c r="D88" s="76"/>
      <c r="E88" s="77"/>
      <c r="F88" s="75"/>
      <c r="G88" s="77"/>
      <c r="H88" s="75"/>
      <c r="I88" s="77"/>
      <c r="J88" s="75"/>
      <c r="K88" s="77"/>
      <c r="L88" s="22"/>
    </row>
    <row r="89" customFormat="false" ht="11.25" hidden="false" customHeight="true" outlineLevel="0" collapsed="false">
      <c r="A89" s="62" t="s">
        <v>38</v>
      </c>
      <c r="B89" s="63" t="s">
        <v>17</v>
      </c>
      <c r="C89" s="65" t="n">
        <v>0</v>
      </c>
      <c r="D89" s="89" t="n">
        <v>0</v>
      </c>
      <c r="E89" s="64" t="n">
        <v>0</v>
      </c>
      <c r="F89" s="65" t="n">
        <v>0</v>
      </c>
      <c r="G89" s="64" t="n">
        <v>0</v>
      </c>
      <c r="H89" s="65" t="n">
        <v>0</v>
      </c>
      <c r="I89" s="64" t="n">
        <v>0</v>
      </c>
      <c r="J89" s="65" t="n">
        <v>0</v>
      </c>
      <c r="K89" s="64" t="n">
        <v>0</v>
      </c>
      <c r="L89" s="22"/>
    </row>
    <row r="90" customFormat="false" ht="19.5" hidden="false" customHeight="true" outlineLevel="0" collapsed="false">
      <c r="A90" s="62" t="s">
        <v>27</v>
      </c>
      <c r="B90" s="66" t="s">
        <v>23</v>
      </c>
      <c r="C90" s="67" t="n">
        <v>0</v>
      </c>
      <c r="D90" s="68" t="n">
        <f aca="false">IF((ISERROR(D89/(C89*D$7/100))),0,(D89/(C89*D$7/100))*100)</f>
        <v>0</v>
      </c>
      <c r="E90" s="69" t="n">
        <f aca="false">IF((ISERROR(E89/(D89*E$7/100))),0,(E89/(D89*E$7/100))*100)</f>
        <v>0</v>
      </c>
      <c r="F90" s="70" t="n">
        <f aca="false">IF((ISERROR(F89/(E89*F$7/100))),0,(F89/(E89*F$7/100))*100)</f>
        <v>0</v>
      </c>
      <c r="G90" s="69" t="n">
        <f aca="false">IF((ISERROR(G89/(E89*G$7/100))),0,(G89/(E89*G$7/100))*100)</f>
        <v>0</v>
      </c>
      <c r="H90" s="70" t="n">
        <f aca="false">IF((ISERROR(H89/(F89*H$7/100))),0,(H89/(F89*H$7/100))*100)</f>
        <v>0</v>
      </c>
      <c r="I90" s="69" t="n">
        <f aca="false">IF((ISERROR(I89/(G89*I$7/100))),0,(I89/(G89*I$7/100))*100)</f>
        <v>0</v>
      </c>
      <c r="J90" s="70" t="n">
        <f aca="false">IF((ISERROR(J89/(H89*J$7/100))),0,(J89/(H89*J$7/100))*100)</f>
        <v>0</v>
      </c>
      <c r="K90" s="69" t="n">
        <f aca="false">IF((ISERROR(K89/(I89*K$7/100))),0,(K89/(I89*K$7/100))*100)</f>
        <v>0</v>
      </c>
      <c r="L90" s="22"/>
    </row>
    <row r="91" customFormat="false" ht="11.25" hidden="false" customHeight="true" outlineLevel="0" collapsed="false">
      <c r="A91" s="66" t="s">
        <v>28</v>
      </c>
      <c r="B91" s="66" t="s">
        <v>17</v>
      </c>
      <c r="C91" s="70" t="n">
        <f aca="false">SUM(C92:C93)</f>
        <v>0</v>
      </c>
      <c r="D91" s="68" t="n">
        <f aca="false">SUM(D92:D93)</f>
        <v>0</v>
      </c>
      <c r="E91" s="69" t="n">
        <f aca="false">SUM(E92:E93)</f>
        <v>0</v>
      </c>
      <c r="F91" s="70" t="n">
        <f aca="false">SUM(F92:F93)</f>
        <v>0</v>
      </c>
      <c r="G91" s="69" t="n">
        <f aca="false">SUM(G92:G93)</f>
        <v>0</v>
      </c>
      <c r="H91" s="70" t="n">
        <f aca="false">SUM(H92:H93)</f>
        <v>0</v>
      </c>
      <c r="I91" s="69" t="n">
        <f aca="false">SUM(I92:I93)</f>
        <v>0</v>
      </c>
      <c r="J91" s="70" t="n">
        <f aca="false">SUM(J92:J93)</f>
        <v>0</v>
      </c>
      <c r="K91" s="69" t="n">
        <f aca="false">SUM(K92:K93)</f>
        <v>0</v>
      </c>
      <c r="L91" s="22"/>
    </row>
    <row r="92" customFormat="false" ht="11.25" hidden="false" customHeight="true" outlineLevel="0" collapsed="false">
      <c r="A92" s="71"/>
      <c r="B92" s="71" t="s">
        <v>17</v>
      </c>
      <c r="C92" s="67"/>
      <c r="D92" s="72"/>
      <c r="E92" s="73"/>
      <c r="F92" s="67"/>
      <c r="G92" s="73"/>
      <c r="H92" s="67"/>
      <c r="I92" s="73"/>
      <c r="J92" s="67"/>
      <c r="K92" s="73"/>
      <c r="L92" s="22"/>
    </row>
    <row r="93" customFormat="false" ht="11.25" hidden="false" customHeight="true" outlineLevel="0" collapsed="false">
      <c r="A93" s="74"/>
      <c r="B93" s="74" t="s">
        <v>17</v>
      </c>
      <c r="C93" s="75"/>
      <c r="D93" s="76"/>
      <c r="E93" s="77"/>
      <c r="F93" s="75"/>
      <c r="G93" s="77"/>
      <c r="H93" s="75"/>
      <c r="I93" s="77"/>
      <c r="J93" s="75"/>
      <c r="K93" s="77"/>
      <c r="L93" s="22"/>
    </row>
    <row r="94" customFormat="false" ht="11.25" hidden="false" customHeight="true" outlineLevel="0" collapsed="false">
      <c r="A94" s="62" t="s">
        <v>39</v>
      </c>
      <c r="B94" s="63" t="s">
        <v>17</v>
      </c>
      <c r="C94" s="65" t="n">
        <v>0</v>
      </c>
      <c r="D94" s="89" t="n">
        <v>0</v>
      </c>
      <c r="E94" s="64" t="n">
        <v>0</v>
      </c>
      <c r="F94" s="65" t="n">
        <v>0</v>
      </c>
      <c r="G94" s="64" t="n">
        <v>0</v>
      </c>
      <c r="H94" s="65" t="n">
        <v>0</v>
      </c>
      <c r="I94" s="64" t="n">
        <v>0</v>
      </c>
      <c r="J94" s="65" t="n">
        <v>0</v>
      </c>
      <c r="K94" s="64" t="n">
        <v>0</v>
      </c>
      <c r="L94" s="22"/>
    </row>
    <row r="95" customFormat="false" ht="19.5" hidden="false" customHeight="true" outlineLevel="0" collapsed="false">
      <c r="A95" s="62" t="s">
        <v>27</v>
      </c>
      <c r="B95" s="66" t="s">
        <v>23</v>
      </c>
      <c r="C95" s="67" t="n">
        <v>0</v>
      </c>
      <c r="D95" s="68" t="n">
        <f aca="false">IF((ISERROR(D94/(C94*D$7/100))),0,(D94/(C94*D$7/100))*100)</f>
        <v>0</v>
      </c>
      <c r="E95" s="69" t="n">
        <f aca="false">IF((ISERROR(E94/(D94*E$7/100))),0,(E94/(D94*E$7/100))*100)</f>
        <v>0</v>
      </c>
      <c r="F95" s="70" t="n">
        <f aca="false">IF((ISERROR(F94/(E94*F$7/100))),0,(F94/(E94*F$7/100))*100)</f>
        <v>0</v>
      </c>
      <c r="G95" s="69" t="n">
        <f aca="false">IF((ISERROR(G94/(E94*G$7/100))),0,(G94/(E94*G$7/100))*100)</f>
        <v>0</v>
      </c>
      <c r="H95" s="70" t="n">
        <f aca="false">IF((ISERROR(H94/(F94*H$7/100))),0,(H94/(F94*H$7/100))*100)</f>
        <v>0</v>
      </c>
      <c r="I95" s="69" t="n">
        <f aca="false">IF((ISERROR(I94/(G94*I$7/100))),0,(I94/(G94*I$7/100))*100)</f>
        <v>0</v>
      </c>
      <c r="J95" s="70" t="n">
        <f aca="false">IF((ISERROR(J94/(H94*J$7/100))),0,(J94/(H94*J$7/100))*100)</f>
        <v>0</v>
      </c>
      <c r="K95" s="69" t="n">
        <f aca="false">IF((ISERROR(K94/(I94*K$7/100))),0,(K94/(I94*K$7/100))*100)</f>
        <v>0</v>
      </c>
      <c r="L95" s="22"/>
    </row>
    <row r="96" customFormat="false" ht="11.25" hidden="false" customHeight="true" outlineLevel="0" collapsed="false">
      <c r="A96" s="66" t="s">
        <v>28</v>
      </c>
      <c r="B96" s="66" t="s">
        <v>17</v>
      </c>
      <c r="C96" s="70" t="n">
        <f aca="false">SUM(C97:C101)</f>
        <v>0</v>
      </c>
      <c r="D96" s="68" t="n">
        <f aca="false">SUM(D97:D101)</f>
        <v>0</v>
      </c>
      <c r="E96" s="69" t="n">
        <f aca="false">SUM(E97:E101)</f>
        <v>0</v>
      </c>
      <c r="F96" s="70" t="n">
        <f aca="false">SUM(F97:F101)</f>
        <v>0</v>
      </c>
      <c r="G96" s="69" t="n">
        <f aca="false">SUM(G97:G101)</f>
        <v>0</v>
      </c>
      <c r="H96" s="70" t="n">
        <f aca="false">SUM(H97:H101)</f>
        <v>0</v>
      </c>
      <c r="I96" s="69" t="n">
        <f aca="false">SUM(I97:I101)</f>
        <v>0</v>
      </c>
      <c r="J96" s="70" t="n">
        <f aca="false">SUM(J97:J101)</f>
        <v>0</v>
      </c>
      <c r="K96" s="69" t="n">
        <f aca="false">SUM(K97:K101)</f>
        <v>0</v>
      </c>
      <c r="L96" s="22"/>
    </row>
    <row r="97" customFormat="false" ht="11.25" hidden="false" customHeight="true" outlineLevel="0" collapsed="false">
      <c r="A97" s="71"/>
      <c r="B97" s="71" t="s">
        <v>17</v>
      </c>
      <c r="C97" s="67"/>
      <c r="D97" s="72"/>
      <c r="E97" s="73"/>
      <c r="F97" s="67"/>
      <c r="G97" s="73"/>
      <c r="H97" s="67"/>
      <c r="I97" s="73"/>
      <c r="J97" s="67"/>
      <c r="K97" s="73"/>
      <c r="L97" s="22"/>
    </row>
    <row r="98" customFormat="false" ht="11.25" hidden="false" customHeight="true" outlineLevel="0" collapsed="false">
      <c r="A98" s="71"/>
      <c r="B98" s="71" t="s">
        <v>17</v>
      </c>
      <c r="C98" s="67"/>
      <c r="D98" s="72"/>
      <c r="E98" s="73"/>
      <c r="F98" s="67"/>
      <c r="G98" s="73"/>
      <c r="H98" s="67"/>
      <c r="I98" s="73"/>
      <c r="J98" s="67"/>
      <c r="K98" s="73"/>
      <c r="L98" s="22"/>
    </row>
    <row r="99" customFormat="false" ht="11.25" hidden="false" customHeight="true" outlineLevel="0" collapsed="false">
      <c r="A99" s="71"/>
      <c r="B99" s="71" t="s">
        <v>17</v>
      </c>
      <c r="C99" s="67"/>
      <c r="D99" s="72"/>
      <c r="E99" s="73"/>
      <c r="F99" s="67"/>
      <c r="G99" s="73"/>
      <c r="H99" s="67"/>
      <c r="I99" s="73"/>
      <c r="J99" s="67"/>
      <c r="K99" s="73"/>
      <c r="L99" s="22"/>
    </row>
    <row r="100" customFormat="false" ht="11.25" hidden="false" customHeight="true" outlineLevel="0" collapsed="false">
      <c r="A100" s="71"/>
      <c r="B100" s="71" t="s">
        <v>17</v>
      </c>
      <c r="C100" s="67"/>
      <c r="D100" s="72"/>
      <c r="E100" s="73"/>
      <c r="F100" s="67"/>
      <c r="G100" s="73"/>
      <c r="H100" s="67"/>
      <c r="I100" s="73"/>
      <c r="J100" s="67"/>
      <c r="K100" s="73"/>
      <c r="L100" s="22"/>
    </row>
    <row r="101" customFormat="false" ht="11.25" hidden="false" customHeight="true" outlineLevel="0" collapsed="false">
      <c r="A101" s="74"/>
      <c r="B101" s="74" t="s">
        <v>17</v>
      </c>
      <c r="C101" s="75"/>
      <c r="D101" s="76"/>
      <c r="E101" s="77"/>
      <c r="F101" s="75"/>
      <c r="G101" s="77"/>
      <c r="H101" s="75"/>
      <c r="I101" s="77"/>
      <c r="J101" s="75"/>
      <c r="K101" s="77"/>
      <c r="L101" s="22"/>
    </row>
    <row r="102" customFormat="false" ht="11.25" hidden="false" customHeight="true" outlineLevel="0" collapsed="false">
      <c r="A102" s="62" t="s">
        <v>40</v>
      </c>
      <c r="B102" s="63" t="s">
        <v>17</v>
      </c>
      <c r="C102" s="65" t="n">
        <v>0</v>
      </c>
      <c r="D102" s="89" t="n">
        <v>0</v>
      </c>
      <c r="E102" s="64" t="n">
        <v>0</v>
      </c>
      <c r="F102" s="65" t="n">
        <v>0</v>
      </c>
      <c r="G102" s="64" t="n">
        <v>0</v>
      </c>
      <c r="H102" s="65" t="n">
        <v>0</v>
      </c>
      <c r="I102" s="64" t="n">
        <v>0</v>
      </c>
      <c r="J102" s="65" t="n">
        <v>0</v>
      </c>
      <c r="K102" s="64" t="n">
        <v>0</v>
      </c>
      <c r="L102" s="22"/>
    </row>
    <row r="103" customFormat="false" ht="19.5" hidden="false" customHeight="true" outlineLevel="0" collapsed="false">
      <c r="A103" s="62" t="s">
        <v>27</v>
      </c>
      <c r="B103" s="66" t="s">
        <v>23</v>
      </c>
      <c r="C103" s="67" t="n">
        <v>0</v>
      </c>
      <c r="D103" s="68" t="n">
        <f aca="false">IF((ISERROR(D102/(C102*D$7/100))),0,(D102/(C102*D$7/100))*100)</f>
        <v>0</v>
      </c>
      <c r="E103" s="69" t="n">
        <f aca="false">IF((ISERROR(E102/(D102*E$7/100))),0,(E102/(D102*E$7/100))*100)</f>
        <v>0</v>
      </c>
      <c r="F103" s="70" t="n">
        <f aca="false">IF((ISERROR(F102/(E102*F$7/100))),0,(F102/(E102*F$7/100))*100)</f>
        <v>0</v>
      </c>
      <c r="G103" s="69" t="n">
        <f aca="false">IF((ISERROR(G102/(E102*G$7/100))),0,(G102/(E102*G$7/100))*100)</f>
        <v>0</v>
      </c>
      <c r="H103" s="70" t="n">
        <f aca="false">IF((ISERROR(H102/(F102*H$7/100))),0,(H102/(F102*H$7/100))*100)</f>
        <v>0</v>
      </c>
      <c r="I103" s="69" t="n">
        <f aca="false">IF((ISERROR(I102/(G102*I$7/100))),0,(I102/(G102*I$7/100))*100)</f>
        <v>0</v>
      </c>
      <c r="J103" s="70" t="n">
        <f aca="false">IF((ISERROR(J102/(H102*J$7/100))),0,(J102/(H102*J$7/100))*100)</f>
        <v>0</v>
      </c>
      <c r="K103" s="69" t="n">
        <f aca="false">IF((ISERROR(K102/(I102*K$7/100))),0,(K102/(I102*K$7/100))*100)</f>
        <v>0</v>
      </c>
      <c r="L103" s="22"/>
    </row>
    <row r="104" customFormat="false" ht="11.25" hidden="false" customHeight="true" outlineLevel="0" collapsed="false">
      <c r="A104" s="66" t="s">
        <v>28</v>
      </c>
      <c r="B104" s="66" t="s">
        <v>17</v>
      </c>
      <c r="C104" s="70" t="n">
        <f aca="false">SUM(C105:C106)</f>
        <v>0</v>
      </c>
      <c r="D104" s="68" t="n">
        <f aca="false">SUM(D105:D106)</f>
        <v>0</v>
      </c>
      <c r="E104" s="69" t="n">
        <f aca="false">SUM(E105:E106)</f>
        <v>0</v>
      </c>
      <c r="F104" s="70" t="n">
        <f aca="false">SUM(F105:F106)</f>
        <v>0</v>
      </c>
      <c r="G104" s="69" t="n">
        <f aca="false">SUM(G105:G106)</f>
        <v>0</v>
      </c>
      <c r="H104" s="70" t="n">
        <f aca="false">SUM(H105:H106)</f>
        <v>0</v>
      </c>
      <c r="I104" s="69" t="n">
        <f aca="false">SUM(I105:I106)</f>
        <v>0</v>
      </c>
      <c r="J104" s="70" t="n">
        <f aca="false">SUM(J105:J106)</f>
        <v>0</v>
      </c>
      <c r="K104" s="69" t="n">
        <f aca="false">SUM(K105:K106)</f>
        <v>0</v>
      </c>
      <c r="L104" s="22"/>
    </row>
    <row r="105" customFormat="false" ht="11.25" hidden="false" customHeight="true" outlineLevel="0" collapsed="false">
      <c r="A105" s="71"/>
      <c r="B105" s="71" t="s">
        <v>17</v>
      </c>
      <c r="C105" s="67"/>
      <c r="D105" s="72"/>
      <c r="E105" s="73"/>
      <c r="F105" s="67"/>
      <c r="G105" s="73"/>
      <c r="H105" s="67"/>
      <c r="I105" s="73"/>
      <c r="J105" s="67"/>
      <c r="K105" s="73"/>
      <c r="L105" s="22"/>
    </row>
    <row r="106" customFormat="false" ht="11.25" hidden="false" customHeight="true" outlineLevel="0" collapsed="false">
      <c r="A106" s="74"/>
      <c r="B106" s="74" t="s">
        <v>17</v>
      </c>
      <c r="C106" s="75"/>
      <c r="D106" s="76"/>
      <c r="E106" s="77"/>
      <c r="F106" s="75"/>
      <c r="G106" s="77"/>
      <c r="H106" s="75"/>
      <c r="I106" s="77"/>
      <c r="J106" s="75"/>
      <c r="K106" s="77"/>
      <c r="L106" s="22"/>
    </row>
    <row r="107" customFormat="false" ht="11.25" hidden="false" customHeight="true" outlineLevel="0" collapsed="false">
      <c r="A107" s="62" t="s">
        <v>41</v>
      </c>
      <c r="B107" s="63" t="s">
        <v>17</v>
      </c>
      <c r="C107" s="65" t="n">
        <v>0</v>
      </c>
      <c r="D107" s="89" t="n">
        <v>0</v>
      </c>
      <c r="E107" s="64" t="n">
        <v>0</v>
      </c>
      <c r="F107" s="65" t="n">
        <v>0</v>
      </c>
      <c r="G107" s="64" t="n">
        <v>0</v>
      </c>
      <c r="H107" s="65" t="n">
        <v>0</v>
      </c>
      <c r="I107" s="64" t="n">
        <v>0</v>
      </c>
      <c r="J107" s="65" t="n">
        <v>0</v>
      </c>
      <c r="K107" s="64" t="n">
        <v>0</v>
      </c>
      <c r="L107" s="22"/>
    </row>
    <row r="108" customFormat="false" ht="19.5" hidden="false" customHeight="true" outlineLevel="0" collapsed="false">
      <c r="A108" s="62" t="s">
        <v>27</v>
      </c>
      <c r="B108" s="66" t="s">
        <v>23</v>
      </c>
      <c r="C108" s="67" t="n">
        <v>0</v>
      </c>
      <c r="D108" s="68" t="n">
        <f aca="false">IF((ISERROR(D107/(C107*D$7/100))),0,(D107/(C107*D$7/100))*100)</f>
        <v>0</v>
      </c>
      <c r="E108" s="69" t="n">
        <f aca="false">IF((ISERROR(E107/(D107*E$7/100))),0,(E107/(D107*E$7/100))*100)</f>
        <v>0</v>
      </c>
      <c r="F108" s="70" t="n">
        <f aca="false">IF((ISERROR(F107/(E107*F$7/100))),0,(F107/(E107*F$7/100))*100)</f>
        <v>0</v>
      </c>
      <c r="G108" s="69" t="n">
        <f aca="false">IF((ISERROR(G107/(E107*G$7/100))),0,(G107/(E107*G$7/100))*100)</f>
        <v>0</v>
      </c>
      <c r="H108" s="70" t="n">
        <f aca="false">IF((ISERROR(H107/(F107*H$7/100))),0,(H107/(F107*H$7/100))*100)</f>
        <v>0</v>
      </c>
      <c r="I108" s="69" t="n">
        <f aca="false">IF((ISERROR(I107/(G107*I$7/100))),0,(I107/(G107*I$7/100))*100)</f>
        <v>0</v>
      </c>
      <c r="J108" s="70" t="n">
        <f aca="false">IF((ISERROR(J107/(H107*J$7/100))),0,(J107/(H107*J$7/100))*100)</f>
        <v>0</v>
      </c>
      <c r="K108" s="69" t="n">
        <f aca="false">IF((ISERROR(K107/(I107*K$7/100))),0,(K107/(I107*K$7/100))*100)</f>
        <v>0</v>
      </c>
      <c r="L108" s="22"/>
    </row>
    <row r="109" customFormat="false" ht="11.25" hidden="false" customHeight="true" outlineLevel="0" collapsed="false">
      <c r="A109" s="66" t="s">
        <v>28</v>
      </c>
      <c r="B109" s="66" t="s">
        <v>17</v>
      </c>
      <c r="C109" s="70" t="n">
        <f aca="false">SUM(C110:C111)</f>
        <v>0</v>
      </c>
      <c r="D109" s="68" t="n">
        <f aca="false">SUM(D110:D111)</f>
        <v>0</v>
      </c>
      <c r="E109" s="69" t="n">
        <f aca="false">SUM(E110:E111)</f>
        <v>0</v>
      </c>
      <c r="F109" s="70" t="n">
        <f aca="false">SUM(F110:F111)</f>
        <v>0</v>
      </c>
      <c r="G109" s="69" t="n">
        <f aca="false">SUM(G110:G111)</f>
        <v>0</v>
      </c>
      <c r="H109" s="70" t="n">
        <f aca="false">SUM(H110:H111)</f>
        <v>0</v>
      </c>
      <c r="I109" s="69" t="n">
        <f aca="false">SUM(I110:I111)</f>
        <v>0</v>
      </c>
      <c r="J109" s="70" t="n">
        <f aca="false">SUM(J110:J111)</f>
        <v>0</v>
      </c>
      <c r="K109" s="69" t="n">
        <f aca="false">SUM(K110:K111)</f>
        <v>0</v>
      </c>
      <c r="L109" s="22"/>
    </row>
    <row r="110" customFormat="false" ht="11.25" hidden="false" customHeight="true" outlineLevel="0" collapsed="false">
      <c r="A110" s="71"/>
      <c r="B110" s="71" t="s">
        <v>17</v>
      </c>
      <c r="C110" s="67"/>
      <c r="D110" s="72"/>
      <c r="E110" s="73"/>
      <c r="F110" s="67"/>
      <c r="G110" s="73"/>
      <c r="H110" s="67"/>
      <c r="I110" s="73"/>
      <c r="J110" s="67"/>
      <c r="K110" s="73"/>
      <c r="L110" s="22"/>
    </row>
    <row r="111" customFormat="false" ht="11.25" hidden="false" customHeight="true" outlineLevel="0" collapsed="false">
      <c r="A111" s="74"/>
      <c r="B111" s="74" t="s">
        <v>17</v>
      </c>
      <c r="C111" s="75"/>
      <c r="D111" s="76"/>
      <c r="E111" s="77"/>
      <c r="F111" s="75"/>
      <c r="G111" s="77"/>
      <c r="H111" s="75"/>
      <c r="I111" s="77"/>
      <c r="J111" s="75"/>
      <c r="K111" s="77"/>
      <c r="L111" s="22"/>
    </row>
    <row r="112" customFormat="false" ht="11.25" hidden="false" customHeight="true" outlineLevel="0" collapsed="false">
      <c r="A112" s="62" t="s">
        <v>42</v>
      </c>
      <c r="B112" s="63" t="s">
        <v>17</v>
      </c>
      <c r="C112" s="65" t="n">
        <v>0</v>
      </c>
      <c r="D112" s="89" t="n">
        <v>0</v>
      </c>
      <c r="E112" s="64" t="n">
        <v>0</v>
      </c>
      <c r="F112" s="65" t="n">
        <v>0</v>
      </c>
      <c r="G112" s="64" t="n">
        <v>0</v>
      </c>
      <c r="H112" s="65" t="n">
        <v>0</v>
      </c>
      <c r="I112" s="64" t="n">
        <v>0</v>
      </c>
      <c r="J112" s="65" t="n">
        <v>0</v>
      </c>
      <c r="K112" s="64" t="n">
        <v>0</v>
      </c>
      <c r="L112" s="22"/>
    </row>
    <row r="113" customFormat="false" ht="19.5" hidden="false" customHeight="true" outlineLevel="0" collapsed="false">
      <c r="A113" s="62" t="s">
        <v>27</v>
      </c>
      <c r="B113" s="66" t="s">
        <v>23</v>
      </c>
      <c r="C113" s="67" t="n">
        <v>0</v>
      </c>
      <c r="D113" s="68" t="n">
        <f aca="false">IF((ISERROR(D112/(C112*D$7/100))),0,(D112/(C112*D$7/100))*100)</f>
        <v>0</v>
      </c>
      <c r="E113" s="69" t="n">
        <f aca="false">IF((ISERROR(E112/(D112*E$7/100))),0,(E112/(D112*E$7/100))*100)</f>
        <v>0</v>
      </c>
      <c r="F113" s="70" t="n">
        <f aca="false">IF((ISERROR(F112/(E112*F$7/100))),0,(F112/(E112*F$7/100))*100)</f>
        <v>0</v>
      </c>
      <c r="G113" s="69" t="n">
        <f aca="false">IF((ISERROR(G112/(E112*G$7/100))),0,(G112/(E112*G$7/100))*100)</f>
        <v>0</v>
      </c>
      <c r="H113" s="70" t="n">
        <f aca="false">IF((ISERROR(H112/(F112*H$7/100))),0,(H112/(F112*H$7/100))*100)</f>
        <v>0</v>
      </c>
      <c r="I113" s="69" t="n">
        <f aca="false">IF((ISERROR(I112/(G112*I$7/100))),0,(I112/(G112*I$7/100))*100)</f>
        <v>0</v>
      </c>
      <c r="J113" s="70" t="n">
        <f aca="false">IF((ISERROR(J112/(H112*J$7/100))),0,(J112/(H112*J$7/100))*100)</f>
        <v>0</v>
      </c>
      <c r="K113" s="69" t="n">
        <f aca="false">IF((ISERROR(K112/(I112*K$7/100))),0,(K112/(I112*K$7/100))*100)</f>
        <v>0</v>
      </c>
      <c r="L113" s="22"/>
    </row>
    <row r="114" customFormat="false" ht="11.25" hidden="false" customHeight="true" outlineLevel="0" collapsed="false">
      <c r="A114" s="66" t="s">
        <v>28</v>
      </c>
      <c r="B114" s="66" t="s">
        <v>17</v>
      </c>
      <c r="C114" s="70" t="n">
        <f aca="false">SUM(C115:C119)</f>
        <v>0</v>
      </c>
      <c r="D114" s="68" t="n">
        <f aca="false">SUM(D115:D119)</f>
        <v>0</v>
      </c>
      <c r="E114" s="69" t="n">
        <f aca="false">SUM(E115:E119)</f>
        <v>0</v>
      </c>
      <c r="F114" s="70" t="n">
        <f aca="false">SUM(F115:F119)</f>
        <v>0</v>
      </c>
      <c r="G114" s="69" t="n">
        <f aca="false">SUM(G115:G119)</f>
        <v>0</v>
      </c>
      <c r="H114" s="70" t="n">
        <f aca="false">SUM(H115:H119)</f>
        <v>0</v>
      </c>
      <c r="I114" s="69" t="n">
        <f aca="false">SUM(I115:I119)</f>
        <v>0</v>
      </c>
      <c r="J114" s="70" t="n">
        <f aca="false">SUM(J115:J119)</f>
        <v>0</v>
      </c>
      <c r="K114" s="69" t="n">
        <f aca="false">SUM(K115:K119)</f>
        <v>0</v>
      </c>
      <c r="L114" s="22"/>
    </row>
    <row r="115" customFormat="false" ht="11.25" hidden="false" customHeight="true" outlineLevel="0" collapsed="false">
      <c r="A115" s="71"/>
      <c r="B115" s="71" t="s">
        <v>17</v>
      </c>
      <c r="C115" s="67"/>
      <c r="D115" s="72"/>
      <c r="E115" s="73"/>
      <c r="F115" s="67"/>
      <c r="G115" s="73"/>
      <c r="H115" s="67"/>
      <c r="I115" s="73"/>
      <c r="J115" s="67"/>
      <c r="K115" s="73"/>
      <c r="L115" s="22"/>
    </row>
    <row r="116" customFormat="false" ht="11.25" hidden="false" customHeight="true" outlineLevel="0" collapsed="false">
      <c r="A116" s="71"/>
      <c r="B116" s="71" t="s">
        <v>17</v>
      </c>
      <c r="C116" s="67"/>
      <c r="D116" s="72"/>
      <c r="E116" s="73"/>
      <c r="F116" s="67"/>
      <c r="G116" s="73"/>
      <c r="H116" s="67"/>
      <c r="I116" s="73"/>
      <c r="J116" s="67"/>
      <c r="K116" s="73"/>
      <c r="L116" s="22"/>
    </row>
    <row r="117" customFormat="false" ht="11.25" hidden="false" customHeight="true" outlineLevel="0" collapsed="false">
      <c r="A117" s="71"/>
      <c r="B117" s="71" t="s">
        <v>17</v>
      </c>
      <c r="C117" s="67"/>
      <c r="D117" s="72"/>
      <c r="E117" s="73"/>
      <c r="F117" s="67"/>
      <c r="G117" s="73"/>
      <c r="H117" s="67"/>
      <c r="I117" s="73"/>
      <c r="J117" s="67"/>
      <c r="K117" s="73"/>
      <c r="L117" s="22"/>
    </row>
    <row r="118" customFormat="false" ht="11.25" hidden="false" customHeight="true" outlineLevel="0" collapsed="false">
      <c r="A118" s="71"/>
      <c r="B118" s="71" t="s">
        <v>17</v>
      </c>
      <c r="C118" s="67"/>
      <c r="D118" s="72"/>
      <c r="E118" s="73"/>
      <c r="F118" s="67"/>
      <c r="G118" s="73"/>
      <c r="H118" s="67"/>
      <c r="I118" s="73"/>
      <c r="J118" s="67"/>
      <c r="K118" s="73"/>
      <c r="L118" s="22"/>
    </row>
    <row r="119" customFormat="false" ht="11.25" hidden="false" customHeight="true" outlineLevel="0" collapsed="false">
      <c r="A119" s="74"/>
      <c r="B119" s="74" t="s">
        <v>17</v>
      </c>
      <c r="C119" s="75"/>
      <c r="D119" s="76"/>
      <c r="E119" s="77"/>
      <c r="F119" s="75"/>
      <c r="G119" s="77"/>
      <c r="H119" s="75"/>
      <c r="I119" s="77"/>
      <c r="J119" s="75"/>
      <c r="K119" s="77"/>
      <c r="L119" s="22"/>
    </row>
    <row r="120" customFormat="false" ht="11.25" hidden="false" customHeight="true" outlineLevel="0" collapsed="false">
      <c r="A120" s="62" t="s">
        <v>43</v>
      </c>
      <c r="B120" s="63" t="s">
        <v>17</v>
      </c>
      <c r="C120" s="65" t="n">
        <v>0</v>
      </c>
      <c r="D120" s="89" t="n">
        <v>0</v>
      </c>
      <c r="E120" s="64" t="n">
        <v>0</v>
      </c>
      <c r="F120" s="65" t="n">
        <v>0</v>
      </c>
      <c r="G120" s="64" t="n">
        <v>0</v>
      </c>
      <c r="H120" s="65" t="n">
        <v>0</v>
      </c>
      <c r="I120" s="64" t="n">
        <v>0</v>
      </c>
      <c r="J120" s="65" t="n">
        <v>0</v>
      </c>
      <c r="K120" s="64" t="n">
        <v>0</v>
      </c>
      <c r="L120" s="22"/>
    </row>
    <row r="121" customFormat="false" ht="19.5" hidden="false" customHeight="true" outlineLevel="0" collapsed="false">
      <c r="A121" s="62" t="s">
        <v>27</v>
      </c>
      <c r="B121" s="66" t="s">
        <v>23</v>
      </c>
      <c r="C121" s="67" t="n">
        <v>0</v>
      </c>
      <c r="D121" s="68" t="n">
        <f aca="false">IF((ISERROR(D120/(C120*D$7/100))),0,(D120/(C120*D$7/100))*100)</f>
        <v>0</v>
      </c>
      <c r="E121" s="69" t="n">
        <f aca="false">IF((ISERROR(E120/(D120*E$7/100))),0,(E120/(D120*E$7/100))*100)</f>
        <v>0</v>
      </c>
      <c r="F121" s="70" t="n">
        <f aca="false">IF((ISERROR(F120/(E120*F$7/100))),0,(F120/(E120*F$7/100))*100)</f>
        <v>0</v>
      </c>
      <c r="G121" s="69" t="n">
        <f aca="false">IF((ISERROR(G120/(E120*G$7/100))),0,(G120/(E120*G$7/100))*100)</f>
        <v>0</v>
      </c>
      <c r="H121" s="70" t="n">
        <f aca="false">IF((ISERROR(H120/(F120*H$7/100))),0,(H120/(F120*H$7/100))*100)</f>
        <v>0</v>
      </c>
      <c r="I121" s="69" t="n">
        <f aca="false">IF((ISERROR(I120/(G120*I$7/100))),0,(I120/(G120*I$7/100))*100)</f>
        <v>0</v>
      </c>
      <c r="J121" s="70" t="n">
        <f aca="false">IF((ISERROR(J120/(H120*J$7/100))),0,(J120/(H120*J$7/100))*100)</f>
        <v>0</v>
      </c>
      <c r="K121" s="69" t="n">
        <f aca="false">IF((ISERROR(K120/(I120*K$7/100))),0,(K120/(I120*K$7/100))*100)</f>
        <v>0</v>
      </c>
      <c r="L121" s="22"/>
    </row>
    <row r="122" customFormat="false" ht="11.25" hidden="false" customHeight="true" outlineLevel="0" collapsed="false">
      <c r="A122" s="66" t="s">
        <v>28</v>
      </c>
      <c r="B122" s="66" t="s">
        <v>17</v>
      </c>
      <c r="C122" s="70" t="n">
        <f aca="false">SUM(C123:C127)</f>
        <v>0</v>
      </c>
      <c r="D122" s="68" t="n">
        <f aca="false">SUM(D123:D127)</f>
        <v>0</v>
      </c>
      <c r="E122" s="69" t="n">
        <f aca="false">SUM(E123:E127)</f>
        <v>0</v>
      </c>
      <c r="F122" s="70" t="n">
        <f aca="false">SUM(F123:F127)</f>
        <v>0</v>
      </c>
      <c r="G122" s="69" t="n">
        <f aca="false">SUM(G123:G127)</f>
        <v>0</v>
      </c>
      <c r="H122" s="70" t="n">
        <f aca="false">SUM(H123:H127)</f>
        <v>0</v>
      </c>
      <c r="I122" s="69" t="n">
        <f aca="false">SUM(I123:I127)</f>
        <v>0</v>
      </c>
      <c r="J122" s="70" t="n">
        <f aca="false">SUM(J123:J127)</f>
        <v>0</v>
      </c>
      <c r="K122" s="69" t="n">
        <f aca="false">SUM(K123:K127)</f>
        <v>0</v>
      </c>
      <c r="L122" s="22"/>
    </row>
    <row r="123" customFormat="false" ht="11.25" hidden="false" customHeight="true" outlineLevel="0" collapsed="false">
      <c r="A123" s="71"/>
      <c r="B123" s="71" t="s">
        <v>17</v>
      </c>
      <c r="C123" s="67"/>
      <c r="D123" s="72"/>
      <c r="E123" s="73"/>
      <c r="F123" s="67"/>
      <c r="G123" s="73"/>
      <c r="H123" s="67"/>
      <c r="I123" s="73"/>
      <c r="J123" s="67"/>
      <c r="K123" s="73"/>
      <c r="L123" s="22"/>
    </row>
    <row r="124" customFormat="false" ht="11.25" hidden="false" customHeight="true" outlineLevel="0" collapsed="false">
      <c r="A124" s="71"/>
      <c r="B124" s="71" t="s">
        <v>17</v>
      </c>
      <c r="C124" s="67"/>
      <c r="D124" s="72"/>
      <c r="E124" s="73"/>
      <c r="F124" s="67"/>
      <c r="G124" s="73"/>
      <c r="H124" s="67"/>
      <c r="I124" s="73"/>
      <c r="J124" s="67"/>
      <c r="K124" s="73"/>
      <c r="L124" s="22"/>
    </row>
    <row r="125" customFormat="false" ht="11.25" hidden="false" customHeight="true" outlineLevel="0" collapsed="false">
      <c r="A125" s="71"/>
      <c r="B125" s="71" t="s">
        <v>17</v>
      </c>
      <c r="C125" s="67"/>
      <c r="D125" s="72"/>
      <c r="E125" s="73"/>
      <c r="F125" s="67"/>
      <c r="G125" s="73"/>
      <c r="H125" s="67"/>
      <c r="I125" s="73"/>
      <c r="J125" s="67"/>
      <c r="K125" s="73"/>
      <c r="L125" s="22"/>
    </row>
    <row r="126" customFormat="false" ht="11.25" hidden="false" customHeight="true" outlineLevel="0" collapsed="false">
      <c r="A126" s="71"/>
      <c r="B126" s="71" t="s">
        <v>17</v>
      </c>
      <c r="C126" s="67"/>
      <c r="D126" s="72"/>
      <c r="E126" s="73"/>
      <c r="F126" s="67"/>
      <c r="G126" s="73"/>
      <c r="H126" s="67"/>
      <c r="I126" s="73"/>
      <c r="J126" s="67"/>
      <c r="K126" s="73"/>
      <c r="L126" s="22"/>
    </row>
    <row r="127" customFormat="false" ht="11.25" hidden="false" customHeight="true" outlineLevel="0" collapsed="false">
      <c r="A127" s="74"/>
      <c r="B127" s="74" t="s">
        <v>17</v>
      </c>
      <c r="C127" s="75"/>
      <c r="D127" s="76"/>
      <c r="E127" s="77"/>
      <c r="F127" s="75"/>
      <c r="G127" s="77"/>
      <c r="H127" s="75"/>
      <c r="I127" s="77"/>
      <c r="J127" s="75"/>
      <c r="K127" s="77"/>
      <c r="L127" s="22"/>
    </row>
    <row r="128" customFormat="false" ht="11.25" hidden="false" customHeight="true" outlineLevel="0" collapsed="false">
      <c r="A128" s="62" t="s">
        <v>44</v>
      </c>
      <c r="B128" s="63" t="s">
        <v>17</v>
      </c>
      <c r="C128" s="65" t="n">
        <v>0</v>
      </c>
      <c r="D128" s="89" t="n">
        <v>0</v>
      </c>
      <c r="E128" s="64" t="n">
        <v>0</v>
      </c>
      <c r="F128" s="65" t="n">
        <v>0</v>
      </c>
      <c r="G128" s="64" t="n">
        <v>0</v>
      </c>
      <c r="H128" s="65" t="n">
        <v>0</v>
      </c>
      <c r="I128" s="64" t="n">
        <v>0</v>
      </c>
      <c r="J128" s="65" t="n">
        <v>0</v>
      </c>
      <c r="K128" s="64" t="n">
        <v>0</v>
      </c>
      <c r="L128" s="22"/>
    </row>
    <row r="129" customFormat="false" ht="19.5" hidden="false" customHeight="true" outlineLevel="0" collapsed="false">
      <c r="A129" s="62" t="s">
        <v>27</v>
      </c>
      <c r="B129" s="66" t="s">
        <v>23</v>
      </c>
      <c r="C129" s="67" t="n">
        <v>0</v>
      </c>
      <c r="D129" s="68" t="n">
        <f aca="false">IF((ISERROR(D128/(C128*D$7/100))),0,(D128/(C128*D$7/100))*100)</f>
        <v>0</v>
      </c>
      <c r="E129" s="69" t="n">
        <f aca="false">IF((ISERROR(E128/(D128*E$7/100))),0,(E128/(D128*E$7/100))*100)</f>
        <v>0</v>
      </c>
      <c r="F129" s="70" t="n">
        <f aca="false">IF((ISERROR(F128/(E128*F$7/100))),0,(F128/(E128*F$7/100))*100)</f>
        <v>0</v>
      </c>
      <c r="G129" s="69" t="n">
        <f aca="false">IF((ISERROR(G128/(E128*G$7/100))),0,(G128/(E128*G$7/100))*100)</f>
        <v>0</v>
      </c>
      <c r="H129" s="70" t="n">
        <f aca="false">IF((ISERROR(H128/(F128*H$7/100))),0,(H128/(F128*H$7/100))*100)</f>
        <v>0</v>
      </c>
      <c r="I129" s="69" t="n">
        <f aca="false">IF((ISERROR(I128/(G128*I$7/100))),0,(I128/(G128*I$7/100))*100)</f>
        <v>0</v>
      </c>
      <c r="J129" s="70" t="n">
        <f aca="false">IF((ISERROR(J128/(H128*J$7/100))),0,(J128/(H128*J$7/100))*100)</f>
        <v>0</v>
      </c>
      <c r="K129" s="69" t="n">
        <f aca="false">IF((ISERROR(K128/(I128*K$7/100))),0,(K128/(I128*K$7/100))*100)</f>
        <v>0</v>
      </c>
      <c r="L129" s="22"/>
    </row>
    <row r="130" customFormat="false" ht="11.25" hidden="false" customHeight="true" outlineLevel="0" collapsed="false">
      <c r="A130" s="66" t="s">
        <v>28</v>
      </c>
      <c r="B130" s="66" t="s">
        <v>17</v>
      </c>
      <c r="C130" s="70" t="n">
        <f aca="false">SUM(C131:C132)</f>
        <v>0</v>
      </c>
      <c r="D130" s="68" t="n">
        <f aca="false">SUM(D131:D132)</f>
        <v>0</v>
      </c>
      <c r="E130" s="69" t="n">
        <f aca="false">SUM(E131:E132)</f>
        <v>0</v>
      </c>
      <c r="F130" s="70" t="n">
        <f aca="false">SUM(F131:F132)</f>
        <v>0</v>
      </c>
      <c r="G130" s="69" t="n">
        <f aca="false">SUM(G131:G132)</f>
        <v>0</v>
      </c>
      <c r="H130" s="70" t="n">
        <f aca="false">SUM(H131:H132)</f>
        <v>0</v>
      </c>
      <c r="I130" s="69" t="n">
        <f aca="false">SUM(I131:I132)</f>
        <v>0</v>
      </c>
      <c r="J130" s="70" t="n">
        <f aca="false">SUM(J131:J132)</f>
        <v>0</v>
      </c>
      <c r="K130" s="69" t="n">
        <f aca="false">SUM(K131:K132)</f>
        <v>0</v>
      </c>
      <c r="L130" s="22"/>
    </row>
    <row r="131" customFormat="false" ht="11.25" hidden="false" customHeight="true" outlineLevel="0" collapsed="false">
      <c r="A131" s="71"/>
      <c r="B131" s="71" t="s">
        <v>17</v>
      </c>
      <c r="C131" s="67"/>
      <c r="D131" s="72"/>
      <c r="E131" s="73"/>
      <c r="F131" s="67"/>
      <c r="G131" s="73"/>
      <c r="H131" s="67"/>
      <c r="I131" s="73"/>
      <c r="J131" s="67"/>
      <c r="K131" s="73"/>
      <c r="L131" s="22"/>
    </row>
    <row r="132" customFormat="false" ht="11.25" hidden="false" customHeight="true" outlineLevel="0" collapsed="false">
      <c r="A132" s="74"/>
      <c r="B132" s="74" t="s">
        <v>17</v>
      </c>
      <c r="C132" s="75"/>
      <c r="D132" s="76"/>
      <c r="E132" s="77"/>
      <c r="F132" s="75"/>
      <c r="G132" s="77"/>
      <c r="H132" s="75"/>
      <c r="I132" s="77"/>
      <c r="J132" s="75"/>
      <c r="K132" s="77"/>
      <c r="L132" s="22"/>
    </row>
    <row r="133" customFormat="false" ht="11.25" hidden="false" customHeight="true" outlineLevel="0" collapsed="false">
      <c r="A133" s="62" t="s">
        <v>45</v>
      </c>
      <c r="B133" s="63" t="s">
        <v>17</v>
      </c>
      <c r="C133" s="65" t="n">
        <v>0</v>
      </c>
      <c r="D133" s="89" t="n">
        <v>0</v>
      </c>
      <c r="E133" s="64" t="n">
        <v>0</v>
      </c>
      <c r="F133" s="65" t="n">
        <v>0</v>
      </c>
      <c r="G133" s="64" t="n">
        <v>0</v>
      </c>
      <c r="H133" s="65" t="n">
        <v>0</v>
      </c>
      <c r="I133" s="64" t="n">
        <v>0</v>
      </c>
      <c r="J133" s="65" t="n">
        <v>0</v>
      </c>
      <c r="K133" s="64" t="n">
        <v>0</v>
      </c>
      <c r="L133" s="22"/>
    </row>
    <row r="134" customFormat="false" ht="19.5" hidden="false" customHeight="true" outlineLevel="0" collapsed="false">
      <c r="A134" s="62" t="s">
        <v>27</v>
      </c>
      <c r="B134" s="66" t="s">
        <v>23</v>
      </c>
      <c r="C134" s="67" t="n">
        <v>0</v>
      </c>
      <c r="D134" s="68" t="n">
        <f aca="false">IF((ISERROR(D133/(C133*D$7/100))),0,(D133/(C133*D$7/100))*100)</f>
        <v>0</v>
      </c>
      <c r="E134" s="69" t="n">
        <f aca="false">IF((ISERROR(E133/(D133*E$7/100))),0,(E133/(D133*E$7/100))*100)</f>
        <v>0</v>
      </c>
      <c r="F134" s="70" t="n">
        <f aca="false">IF((ISERROR(F133/(E133*F$7/100))),0,(F133/(E133*F$7/100))*100)</f>
        <v>0</v>
      </c>
      <c r="G134" s="69" t="n">
        <f aca="false">IF((ISERROR(G133/(E133*G$7/100))),0,(G133/(E133*G$7/100))*100)</f>
        <v>0</v>
      </c>
      <c r="H134" s="70" t="n">
        <f aca="false">IF((ISERROR(H133/(F133*H$7/100))),0,(H133/(F133*H$7/100))*100)</f>
        <v>0</v>
      </c>
      <c r="I134" s="69" t="n">
        <f aca="false">IF((ISERROR(I133/(G133*I$7/100))),0,(I133/(G133*I$7/100))*100)</f>
        <v>0</v>
      </c>
      <c r="J134" s="70" t="n">
        <f aca="false">IF((ISERROR(J133/(H133*J$7/100))),0,(J133/(H133*J$7/100))*100)</f>
        <v>0</v>
      </c>
      <c r="K134" s="69" t="n">
        <f aca="false">IF((ISERROR(K133/(I133*K$7/100))),0,(K133/(I133*K$7/100))*100)</f>
        <v>0</v>
      </c>
      <c r="L134" s="22"/>
    </row>
    <row r="135" customFormat="false" ht="11.25" hidden="false" customHeight="true" outlineLevel="0" collapsed="false">
      <c r="A135" s="66" t="s">
        <v>28</v>
      </c>
      <c r="B135" s="66" t="s">
        <v>17</v>
      </c>
      <c r="C135" s="70" t="n">
        <f aca="false">SUM(C136:C137)</f>
        <v>0</v>
      </c>
      <c r="D135" s="68" t="n">
        <f aca="false">SUM(D136:D137)</f>
        <v>0</v>
      </c>
      <c r="E135" s="69" t="n">
        <f aca="false">SUM(E136:E137)</f>
        <v>0</v>
      </c>
      <c r="F135" s="70" t="n">
        <f aca="false">SUM(F136:F137)</f>
        <v>0</v>
      </c>
      <c r="G135" s="69" t="n">
        <f aca="false">SUM(G136:G137)</f>
        <v>0</v>
      </c>
      <c r="H135" s="70" t="n">
        <f aca="false">SUM(H136:H137)</f>
        <v>0</v>
      </c>
      <c r="I135" s="69" t="n">
        <f aca="false">SUM(I136:I137)</f>
        <v>0</v>
      </c>
      <c r="J135" s="70" t="n">
        <f aca="false">SUM(J136:J137)</f>
        <v>0</v>
      </c>
      <c r="K135" s="69" t="n">
        <f aca="false">SUM(K136:K137)</f>
        <v>0</v>
      </c>
      <c r="L135" s="22"/>
    </row>
    <row r="136" customFormat="false" ht="11.25" hidden="false" customHeight="true" outlineLevel="0" collapsed="false">
      <c r="A136" s="71"/>
      <c r="B136" s="71" t="s">
        <v>17</v>
      </c>
      <c r="C136" s="67"/>
      <c r="D136" s="72"/>
      <c r="E136" s="73"/>
      <c r="F136" s="67"/>
      <c r="G136" s="73"/>
      <c r="H136" s="67"/>
      <c r="I136" s="73"/>
      <c r="J136" s="67"/>
      <c r="K136" s="73"/>
      <c r="L136" s="22"/>
    </row>
    <row r="137" customFormat="false" ht="11.25" hidden="false" customHeight="true" outlineLevel="0" collapsed="false">
      <c r="A137" s="74"/>
      <c r="B137" s="74" t="s">
        <v>17</v>
      </c>
      <c r="C137" s="75"/>
      <c r="D137" s="76"/>
      <c r="E137" s="77"/>
      <c r="F137" s="75"/>
      <c r="G137" s="77"/>
      <c r="H137" s="75"/>
      <c r="I137" s="77"/>
      <c r="J137" s="75"/>
      <c r="K137" s="77"/>
      <c r="L137" s="22"/>
    </row>
    <row r="138" customFormat="false" ht="11.25" hidden="false" customHeight="true" outlineLevel="0" collapsed="false">
      <c r="A138" s="62" t="s">
        <v>46</v>
      </c>
      <c r="B138" s="63" t="s">
        <v>17</v>
      </c>
      <c r="C138" s="65" t="n">
        <v>0</v>
      </c>
      <c r="D138" s="89" t="n">
        <v>0</v>
      </c>
      <c r="E138" s="64" t="n">
        <v>0</v>
      </c>
      <c r="F138" s="65" t="n">
        <v>0</v>
      </c>
      <c r="G138" s="64" t="n">
        <v>0</v>
      </c>
      <c r="H138" s="65" t="n">
        <v>0</v>
      </c>
      <c r="I138" s="64" t="n">
        <v>0</v>
      </c>
      <c r="J138" s="65" t="n">
        <v>0</v>
      </c>
      <c r="K138" s="64" t="n">
        <v>0</v>
      </c>
      <c r="L138" s="22"/>
    </row>
    <row r="139" customFormat="false" ht="19.5" hidden="false" customHeight="true" outlineLevel="0" collapsed="false">
      <c r="A139" s="62" t="s">
        <v>27</v>
      </c>
      <c r="B139" s="66" t="s">
        <v>23</v>
      </c>
      <c r="C139" s="67" t="n">
        <v>0</v>
      </c>
      <c r="D139" s="68" t="n">
        <f aca="false">IF((ISERROR(D138/(C138*D$7/100))),0,(D138/(C138*D$7/100))*100)</f>
        <v>0</v>
      </c>
      <c r="E139" s="69" t="n">
        <f aca="false">IF((ISERROR(E138/(D138*E$7/100))),0,(E138/(D138*E$7/100))*100)</f>
        <v>0</v>
      </c>
      <c r="F139" s="70" t="n">
        <f aca="false">IF((ISERROR(F138/(E138*F$7/100))),0,(F138/(E138*F$7/100))*100)</f>
        <v>0</v>
      </c>
      <c r="G139" s="69" t="n">
        <f aca="false">IF((ISERROR(G138/(E138*G$7/100))),0,(G138/(E138*G$7/100))*100)</f>
        <v>0</v>
      </c>
      <c r="H139" s="70" t="n">
        <f aca="false">IF((ISERROR(H138/(F138*H$7/100))),0,(H138/(F138*H$7/100))*100)</f>
        <v>0</v>
      </c>
      <c r="I139" s="69" t="n">
        <f aca="false">IF((ISERROR(I138/(G138*I$7/100))),0,(I138/(G138*I$7/100))*100)</f>
        <v>0</v>
      </c>
      <c r="J139" s="70" t="n">
        <f aca="false">IF((ISERROR(J138/(H138*J$7/100))),0,(J138/(H138*J$7/100))*100)</f>
        <v>0</v>
      </c>
      <c r="K139" s="69" t="n">
        <f aca="false">IF((ISERROR(K138/(I138*K$7/100))),0,(K138/(I138*K$7/100))*100)</f>
        <v>0</v>
      </c>
      <c r="L139" s="22"/>
    </row>
    <row r="140" customFormat="false" ht="11.25" hidden="false" customHeight="true" outlineLevel="0" collapsed="false">
      <c r="A140" s="66" t="s">
        <v>28</v>
      </c>
      <c r="B140" s="66" t="s">
        <v>17</v>
      </c>
      <c r="C140" s="70" t="n">
        <f aca="false">SUM(C141:C142)</f>
        <v>0</v>
      </c>
      <c r="D140" s="68" t="n">
        <f aca="false">SUM(D141:D142)</f>
        <v>0</v>
      </c>
      <c r="E140" s="69" t="n">
        <f aca="false">SUM(E141:E142)</f>
        <v>0</v>
      </c>
      <c r="F140" s="70" t="n">
        <f aca="false">SUM(F141:F142)</f>
        <v>0</v>
      </c>
      <c r="G140" s="69" t="n">
        <f aca="false">SUM(G141:G142)</f>
        <v>0</v>
      </c>
      <c r="H140" s="70" t="n">
        <f aca="false">SUM(H141:H142)</f>
        <v>0</v>
      </c>
      <c r="I140" s="69" t="n">
        <f aca="false">SUM(I141:I142)</f>
        <v>0</v>
      </c>
      <c r="J140" s="70" t="n">
        <f aca="false">SUM(J141:J142)</f>
        <v>0</v>
      </c>
      <c r="K140" s="69" t="n">
        <f aca="false">SUM(K141:K142)</f>
        <v>0</v>
      </c>
      <c r="L140" s="22"/>
    </row>
    <row r="141" customFormat="false" ht="11.25" hidden="false" customHeight="true" outlineLevel="0" collapsed="false">
      <c r="A141" s="71"/>
      <c r="B141" s="71" t="s">
        <v>17</v>
      </c>
      <c r="C141" s="67"/>
      <c r="D141" s="72"/>
      <c r="E141" s="73"/>
      <c r="F141" s="67"/>
      <c r="G141" s="73"/>
      <c r="H141" s="67"/>
      <c r="I141" s="73"/>
      <c r="J141" s="67"/>
      <c r="K141" s="73"/>
      <c r="L141" s="22"/>
    </row>
    <row r="142" customFormat="false" ht="11.25" hidden="false" customHeight="true" outlineLevel="0" collapsed="false">
      <c r="A142" s="74"/>
      <c r="B142" s="74" t="s">
        <v>17</v>
      </c>
      <c r="C142" s="75"/>
      <c r="D142" s="76"/>
      <c r="E142" s="77"/>
      <c r="F142" s="75"/>
      <c r="G142" s="77"/>
      <c r="H142" s="75"/>
      <c r="I142" s="77"/>
      <c r="J142" s="75"/>
      <c r="K142" s="77"/>
      <c r="L142" s="22"/>
    </row>
    <row r="143" customFormat="false" ht="11.25" hidden="false" customHeight="true" outlineLevel="0" collapsed="false">
      <c r="A143" s="62" t="s">
        <v>47</v>
      </c>
      <c r="B143" s="63" t="s">
        <v>17</v>
      </c>
      <c r="C143" s="65" t="n">
        <v>0</v>
      </c>
      <c r="D143" s="89" t="n">
        <v>0</v>
      </c>
      <c r="E143" s="64" t="n">
        <v>0</v>
      </c>
      <c r="F143" s="65" t="n">
        <v>0</v>
      </c>
      <c r="G143" s="64" t="n">
        <v>0</v>
      </c>
      <c r="H143" s="65" t="n">
        <v>0</v>
      </c>
      <c r="I143" s="64" t="n">
        <v>0</v>
      </c>
      <c r="J143" s="65" t="n">
        <v>0</v>
      </c>
      <c r="K143" s="64" t="n">
        <v>0</v>
      </c>
      <c r="L143" s="22"/>
    </row>
    <row r="144" customFormat="false" ht="19.5" hidden="false" customHeight="true" outlineLevel="0" collapsed="false">
      <c r="A144" s="62" t="s">
        <v>27</v>
      </c>
      <c r="B144" s="66" t="s">
        <v>23</v>
      </c>
      <c r="C144" s="67" t="n">
        <v>0</v>
      </c>
      <c r="D144" s="68" t="n">
        <f aca="false">IF((ISERROR(D143/(C143*D$7/100))),0,(D143/(C143*D$7/100))*100)</f>
        <v>0</v>
      </c>
      <c r="E144" s="69" t="n">
        <f aca="false">IF((ISERROR(E143/(D143*E$7/100))),0,(E143/(D143*E$7/100))*100)</f>
        <v>0</v>
      </c>
      <c r="F144" s="70" t="n">
        <f aca="false">IF((ISERROR(F143/(E143*F$7/100))),0,(F143/(E143*F$7/100))*100)</f>
        <v>0</v>
      </c>
      <c r="G144" s="69" t="n">
        <f aca="false">IF((ISERROR(G143/(E143*G$7/100))),0,(G143/(E143*G$7/100))*100)</f>
        <v>0</v>
      </c>
      <c r="H144" s="70" t="n">
        <f aca="false">IF((ISERROR(H143/(F143*H$7/100))),0,(H143/(F143*H$7/100))*100)</f>
        <v>0</v>
      </c>
      <c r="I144" s="69" t="n">
        <f aca="false">IF((ISERROR(I143/(G143*I$7/100))),0,(I143/(G143*I$7/100))*100)</f>
        <v>0</v>
      </c>
      <c r="J144" s="70" t="n">
        <f aca="false">IF((ISERROR(J143/(H143*J$7/100))),0,(J143/(H143*J$7/100))*100)</f>
        <v>0</v>
      </c>
      <c r="K144" s="69" t="n">
        <f aca="false">IF((ISERROR(K143/(I143*K$7/100))),0,(K143/(I143*K$7/100))*100)</f>
        <v>0</v>
      </c>
      <c r="L144" s="22"/>
    </row>
    <row r="145" customFormat="false" ht="11.25" hidden="false" customHeight="true" outlineLevel="0" collapsed="false">
      <c r="A145" s="66" t="s">
        <v>28</v>
      </c>
      <c r="B145" s="66" t="s">
        <v>17</v>
      </c>
      <c r="C145" s="70" t="n">
        <f aca="false">SUM(C146:C147)</f>
        <v>0</v>
      </c>
      <c r="D145" s="68" t="n">
        <f aca="false">SUM(D146:D147)</f>
        <v>0</v>
      </c>
      <c r="E145" s="69" t="n">
        <f aca="false">SUM(E146:E147)</f>
        <v>0</v>
      </c>
      <c r="F145" s="70" t="n">
        <f aca="false">SUM(F146:F147)</f>
        <v>0</v>
      </c>
      <c r="G145" s="69" t="n">
        <f aca="false">SUM(G146:G147)</f>
        <v>0</v>
      </c>
      <c r="H145" s="70" t="n">
        <f aca="false">SUM(H146:H147)</f>
        <v>0</v>
      </c>
      <c r="I145" s="69" t="n">
        <f aca="false">SUM(I146:I147)</f>
        <v>0</v>
      </c>
      <c r="J145" s="70" t="n">
        <f aca="false">SUM(J146:J147)</f>
        <v>0</v>
      </c>
      <c r="K145" s="69" t="n">
        <f aca="false">SUM(K146:K147)</f>
        <v>0</v>
      </c>
      <c r="L145" s="22"/>
    </row>
    <row r="146" customFormat="false" ht="11.25" hidden="false" customHeight="true" outlineLevel="0" collapsed="false">
      <c r="A146" s="71"/>
      <c r="B146" s="71" t="s">
        <v>17</v>
      </c>
      <c r="C146" s="67"/>
      <c r="D146" s="72"/>
      <c r="E146" s="73"/>
      <c r="F146" s="67"/>
      <c r="G146" s="73"/>
      <c r="H146" s="67"/>
      <c r="I146" s="73"/>
      <c r="J146" s="67"/>
      <c r="K146" s="73"/>
      <c r="L146" s="22"/>
    </row>
    <row r="147" customFormat="false" ht="11.25" hidden="false" customHeight="true" outlineLevel="0" collapsed="false">
      <c r="A147" s="74"/>
      <c r="B147" s="74" t="s">
        <v>17</v>
      </c>
      <c r="C147" s="75"/>
      <c r="D147" s="76"/>
      <c r="E147" s="77"/>
      <c r="F147" s="75"/>
      <c r="G147" s="77"/>
      <c r="H147" s="75"/>
      <c r="I147" s="77"/>
      <c r="J147" s="75"/>
      <c r="K147" s="77"/>
      <c r="L147" s="22"/>
    </row>
    <row r="148" customFormat="false" ht="11.25" hidden="false" customHeight="true" outlineLevel="0" collapsed="false">
      <c r="A148" s="62" t="s">
        <v>48</v>
      </c>
      <c r="B148" s="63" t="s">
        <v>17</v>
      </c>
      <c r="C148" s="65" t="n">
        <v>0</v>
      </c>
      <c r="D148" s="89" t="n">
        <v>0</v>
      </c>
      <c r="E148" s="64" t="n">
        <v>0</v>
      </c>
      <c r="F148" s="65" t="n">
        <v>0</v>
      </c>
      <c r="G148" s="64" t="n">
        <v>0</v>
      </c>
      <c r="H148" s="65" t="n">
        <v>0</v>
      </c>
      <c r="I148" s="64" t="n">
        <v>0</v>
      </c>
      <c r="J148" s="65" t="n">
        <v>0</v>
      </c>
      <c r="K148" s="64" t="n">
        <v>0</v>
      </c>
      <c r="L148" s="22"/>
    </row>
    <row r="149" customFormat="false" ht="19.5" hidden="false" customHeight="true" outlineLevel="0" collapsed="false">
      <c r="A149" s="62" t="s">
        <v>27</v>
      </c>
      <c r="B149" s="66" t="s">
        <v>23</v>
      </c>
      <c r="C149" s="67" t="n">
        <v>0</v>
      </c>
      <c r="D149" s="68" t="n">
        <f aca="false">IF((ISERROR(D148/(C148*D$7/100))),0,(D148/(C148*D$7/100))*100)</f>
        <v>0</v>
      </c>
      <c r="E149" s="69" t="n">
        <f aca="false">IF((ISERROR(E148/(D148*E$7/100))),0,(E148/(D148*E$7/100))*100)</f>
        <v>0</v>
      </c>
      <c r="F149" s="70" t="n">
        <f aca="false">IF((ISERROR(F148/(E148*F$7/100))),0,(F148/(E148*F$7/100))*100)</f>
        <v>0</v>
      </c>
      <c r="G149" s="69" t="n">
        <f aca="false">IF((ISERROR(G148/(E148*G$7/100))),0,(G148/(E148*G$7/100))*100)</f>
        <v>0</v>
      </c>
      <c r="H149" s="70" t="n">
        <f aca="false">IF((ISERROR(H148/(F148*H$7/100))),0,(H148/(F148*H$7/100))*100)</f>
        <v>0</v>
      </c>
      <c r="I149" s="69" t="n">
        <f aca="false">IF((ISERROR(I148/(G148*I$7/100))),0,(I148/(G148*I$7/100))*100)</f>
        <v>0</v>
      </c>
      <c r="J149" s="70" t="n">
        <f aca="false">IF((ISERROR(J148/(H148*J$7/100))),0,(J148/(H148*J$7/100))*100)</f>
        <v>0</v>
      </c>
      <c r="K149" s="69" t="n">
        <f aca="false">IF((ISERROR(K148/(I148*K$7/100))),0,(K148/(I148*K$7/100))*100)</f>
        <v>0</v>
      </c>
      <c r="L149" s="22"/>
    </row>
    <row r="150" customFormat="false" ht="11.25" hidden="false" customHeight="true" outlineLevel="0" collapsed="false">
      <c r="A150" s="66" t="s">
        <v>28</v>
      </c>
      <c r="B150" s="66" t="s">
        <v>17</v>
      </c>
      <c r="C150" s="70" t="n">
        <f aca="false">SUM(C151:C152)</f>
        <v>0</v>
      </c>
      <c r="D150" s="68" t="n">
        <f aca="false">SUM(D151:D152)</f>
        <v>0</v>
      </c>
      <c r="E150" s="69" t="n">
        <f aca="false">SUM(E151:E152)</f>
        <v>0</v>
      </c>
      <c r="F150" s="70" t="n">
        <f aca="false">SUM(F151:F152)</f>
        <v>0</v>
      </c>
      <c r="G150" s="69" t="n">
        <f aca="false">SUM(G151:G152)</f>
        <v>0</v>
      </c>
      <c r="H150" s="70" t="n">
        <f aca="false">SUM(H151:H152)</f>
        <v>0</v>
      </c>
      <c r="I150" s="69" t="n">
        <f aca="false">SUM(I151:I152)</f>
        <v>0</v>
      </c>
      <c r="J150" s="70" t="n">
        <f aca="false">SUM(J151:J152)</f>
        <v>0</v>
      </c>
      <c r="K150" s="69" t="n">
        <f aca="false">SUM(K151:K152)</f>
        <v>0</v>
      </c>
      <c r="L150" s="22"/>
    </row>
    <row r="151" customFormat="false" ht="11.25" hidden="false" customHeight="true" outlineLevel="0" collapsed="false">
      <c r="A151" s="71"/>
      <c r="B151" s="71" t="s">
        <v>17</v>
      </c>
      <c r="C151" s="67"/>
      <c r="D151" s="72"/>
      <c r="E151" s="73"/>
      <c r="F151" s="67"/>
      <c r="G151" s="73"/>
      <c r="H151" s="67"/>
      <c r="I151" s="73"/>
      <c r="J151" s="67"/>
      <c r="K151" s="73"/>
      <c r="L151" s="22"/>
    </row>
    <row r="152" customFormat="false" ht="11.25" hidden="false" customHeight="true" outlineLevel="0" collapsed="false">
      <c r="A152" s="74"/>
      <c r="B152" s="74" t="s">
        <v>17</v>
      </c>
      <c r="C152" s="75"/>
      <c r="D152" s="76"/>
      <c r="E152" s="77"/>
      <c r="F152" s="75"/>
      <c r="G152" s="77"/>
      <c r="H152" s="75"/>
      <c r="I152" s="77"/>
      <c r="J152" s="75"/>
      <c r="K152" s="77"/>
      <c r="L152" s="22"/>
    </row>
    <row r="153" customFormat="false" ht="11.25" hidden="false" customHeight="true" outlineLevel="0" collapsed="false">
      <c r="A153" s="62" t="s">
        <v>49</v>
      </c>
      <c r="B153" s="63" t="s">
        <v>17</v>
      </c>
      <c r="C153" s="65" t="n">
        <v>0</v>
      </c>
      <c r="D153" s="89" t="n">
        <v>0</v>
      </c>
      <c r="E153" s="64" t="n">
        <v>0</v>
      </c>
      <c r="F153" s="65" t="n">
        <v>0</v>
      </c>
      <c r="G153" s="64" t="n">
        <v>0</v>
      </c>
      <c r="H153" s="65" t="n">
        <v>0</v>
      </c>
      <c r="I153" s="64" t="n">
        <v>0</v>
      </c>
      <c r="J153" s="65" t="n">
        <v>0</v>
      </c>
      <c r="K153" s="64" t="n">
        <v>0</v>
      </c>
      <c r="L153" s="22"/>
    </row>
    <row r="154" customFormat="false" ht="19.5" hidden="false" customHeight="true" outlineLevel="0" collapsed="false">
      <c r="A154" s="62" t="s">
        <v>27</v>
      </c>
      <c r="B154" s="66" t="s">
        <v>23</v>
      </c>
      <c r="C154" s="67" t="n">
        <v>0</v>
      </c>
      <c r="D154" s="68" t="n">
        <f aca="false">IF((ISERROR(D153/(C153*D$7/100))),0,(D153/(C153*D$7/100))*100)</f>
        <v>0</v>
      </c>
      <c r="E154" s="69" t="n">
        <f aca="false">IF((ISERROR(E153/(D153*E$7/100))),0,(E153/(D153*E$7/100))*100)</f>
        <v>0</v>
      </c>
      <c r="F154" s="70" t="n">
        <f aca="false">IF((ISERROR(F153/(E153*F$7/100))),0,(F153/(E153*F$7/100))*100)</f>
        <v>0</v>
      </c>
      <c r="G154" s="69" t="n">
        <f aca="false">IF((ISERROR(G153/(E153*G$7/100))),0,(G153/(E153*G$7/100))*100)</f>
        <v>0</v>
      </c>
      <c r="H154" s="70" t="n">
        <f aca="false">IF((ISERROR(H153/(F153*H$7/100))),0,(H153/(F153*H$7/100))*100)</f>
        <v>0</v>
      </c>
      <c r="I154" s="69" t="n">
        <f aca="false">IF((ISERROR(I153/(G153*I$7/100))),0,(I153/(G153*I$7/100))*100)</f>
        <v>0</v>
      </c>
      <c r="J154" s="70" t="n">
        <f aca="false">IF((ISERROR(J153/(H153*J$7/100))),0,(J153/(H153*J$7/100))*100)</f>
        <v>0</v>
      </c>
      <c r="K154" s="69" t="n">
        <f aca="false">IF((ISERROR(K153/(I153*K$7/100))),0,(K153/(I153*K$7/100))*100)</f>
        <v>0</v>
      </c>
      <c r="L154" s="22"/>
    </row>
    <row r="155" customFormat="false" ht="11.25" hidden="false" customHeight="true" outlineLevel="0" collapsed="false">
      <c r="A155" s="66" t="s">
        <v>28</v>
      </c>
      <c r="B155" s="66" t="s">
        <v>17</v>
      </c>
      <c r="C155" s="70" t="n">
        <f aca="false">SUM(C156:C157)</f>
        <v>0</v>
      </c>
      <c r="D155" s="68" t="n">
        <f aca="false">SUM(D156:D157)</f>
        <v>0</v>
      </c>
      <c r="E155" s="69" t="n">
        <f aca="false">SUM(E156:E157)</f>
        <v>0</v>
      </c>
      <c r="F155" s="70" t="n">
        <f aca="false">SUM(F156:F157)</f>
        <v>0</v>
      </c>
      <c r="G155" s="69" t="n">
        <f aca="false">SUM(G156:G157)</f>
        <v>0</v>
      </c>
      <c r="H155" s="70" t="n">
        <f aca="false">SUM(H156:H157)</f>
        <v>0</v>
      </c>
      <c r="I155" s="69" t="n">
        <f aca="false">SUM(I156:I157)</f>
        <v>0</v>
      </c>
      <c r="J155" s="70" t="n">
        <f aca="false">SUM(J156:J157)</f>
        <v>0</v>
      </c>
      <c r="K155" s="69" t="n">
        <f aca="false">SUM(K156:K157)</f>
        <v>0</v>
      </c>
      <c r="L155" s="22"/>
    </row>
    <row r="156" customFormat="false" ht="11.25" hidden="false" customHeight="true" outlineLevel="0" collapsed="false">
      <c r="A156" s="71"/>
      <c r="B156" s="71" t="s">
        <v>17</v>
      </c>
      <c r="C156" s="67"/>
      <c r="D156" s="72"/>
      <c r="E156" s="73"/>
      <c r="F156" s="67"/>
      <c r="G156" s="73"/>
      <c r="H156" s="67"/>
      <c r="I156" s="73"/>
      <c r="J156" s="67"/>
      <c r="K156" s="73"/>
      <c r="L156" s="22"/>
    </row>
    <row r="157" customFormat="false" ht="11.25" hidden="false" customHeight="true" outlineLevel="0" collapsed="false">
      <c r="A157" s="74"/>
      <c r="B157" s="74" t="s">
        <v>17</v>
      </c>
      <c r="C157" s="75"/>
      <c r="D157" s="76"/>
      <c r="E157" s="77"/>
      <c r="F157" s="75"/>
      <c r="G157" s="77"/>
      <c r="H157" s="75"/>
      <c r="I157" s="77"/>
      <c r="J157" s="75"/>
      <c r="K157" s="77"/>
      <c r="L157" s="22"/>
    </row>
    <row r="158" customFormat="false" ht="11.25" hidden="false" customHeight="true" outlineLevel="0" collapsed="false">
      <c r="A158" s="62" t="s">
        <v>50</v>
      </c>
      <c r="B158" s="63" t="s">
        <v>17</v>
      </c>
      <c r="C158" s="65" t="n">
        <v>0</v>
      </c>
      <c r="D158" s="89" t="n">
        <v>0</v>
      </c>
      <c r="E158" s="64" t="n">
        <v>0</v>
      </c>
      <c r="F158" s="65" t="n">
        <v>0</v>
      </c>
      <c r="G158" s="64" t="n">
        <v>0</v>
      </c>
      <c r="H158" s="65" t="n">
        <v>0</v>
      </c>
      <c r="I158" s="64" t="n">
        <v>0</v>
      </c>
      <c r="J158" s="65" t="n">
        <v>0</v>
      </c>
      <c r="K158" s="64" t="n">
        <v>0</v>
      </c>
      <c r="L158" s="22"/>
    </row>
    <row r="159" customFormat="false" ht="19.5" hidden="false" customHeight="true" outlineLevel="0" collapsed="false">
      <c r="A159" s="62" t="s">
        <v>27</v>
      </c>
      <c r="B159" s="66" t="s">
        <v>23</v>
      </c>
      <c r="C159" s="67" t="n">
        <v>0</v>
      </c>
      <c r="D159" s="68" t="n">
        <f aca="false">IF((ISERROR(D158/(C158*D$7/100))),0,(D158/(C158*D$7/100))*100)</f>
        <v>0</v>
      </c>
      <c r="E159" s="69" t="n">
        <f aca="false">IF((ISERROR(E158/(D158*E$7/100))),0,(E158/(D158*E$7/100))*100)</f>
        <v>0</v>
      </c>
      <c r="F159" s="70" t="n">
        <f aca="false">IF((ISERROR(F158/(E158*F$7/100))),0,(F158/(E158*F$7/100))*100)</f>
        <v>0</v>
      </c>
      <c r="G159" s="69" t="n">
        <f aca="false">IF((ISERROR(G158/(E158*G$7/100))),0,(G158/(E158*G$7/100))*100)</f>
        <v>0</v>
      </c>
      <c r="H159" s="70" t="n">
        <f aca="false">IF((ISERROR(H158/(F158*H$7/100))),0,(H158/(F158*H$7/100))*100)</f>
        <v>0</v>
      </c>
      <c r="I159" s="69" t="n">
        <f aca="false">IF((ISERROR(I158/(G158*I$7/100))),0,(I158/(G158*I$7/100))*100)</f>
        <v>0</v>
      </c>
      <c r="J159" s="70" t="n">
        <f aca="false">IF((ISERROR(J158/(H158*J$7/100))),0,(J158/(H158*J$7/100))*100)</f>
        <v>0</v>
      </c>
      <c r="K159" s="69" t="n">
        <f aca="false">IF((ISERROR(K158/(I158*K$7/100))),0,(K158/(I158*K$7/100))*100)</f>
        <v>0</v>
      </c>
      <c r="L159" s="22"/>
    </row>
    <row r="160" customFormat="false" ht="11.25" hidden="false" customHeight="true" outlineLevel="0" collapsed="false">
      <c r="A160" s="66" t="s">
        <v>28</v>
      </c>
      <c r="B160" s="66" t="s">
        <v>17</v>
      </c>
      <c r="C160" s="70" t="n">
        <f aca="false">SUM(C161:C162)</f>
        <v>0</v>
      </c>
      <c r="D160" s="68" t="n">
        <f aca="false">SUM(D161:D162)</f>
        <v>0</v>
      </c>
      <c r="E160" s="69" t="n">
        <f aca="false">SUM(E161:E162)</f>
        <v>0</v>
      </c>
      <c r="F160" s="70" t="n">
        <f aca="false">SUM(F161:F162)</f>
        <v>0</v>
      </c>
      <c r="G160" s="69" t="n">
        <f aca="false">SUM(G161:G162)</f>
        <v>0</v>
      </c>
      <c r="H160" s="70" t="n">
        <f aca="false">SUM(H161:H162)</f>
        <v>0</v>
      </c>
      <c r="I160" s="69" t="n">
        <f aca="false">SUM(I161:I162)</f>
        <v>0</v>
      </c>
      <c r="J160" s="70" t="n">
        <f aca="false">SUM(J161:J162)</f>
        <v>0</v>
      </c>
      <c r="K160" s="69" t="n">
        <f aca="false">SUM(K161:K162)</f>
        <v>0</v>
      </c>
      <c r="L160" s="22"/>
    </row>
    <row r="161" customFormat="false" ht="11.25" hidden="false" customHeight="true" outlineLevel="0" collapsed="false">
      <c r="A161" s="71"/>
      <c r="B161" s="71" t="s">
        <v>17</v>
      </c>
      <c r="C161" s="67"/>
      <c r="D161" s="72"/>
      <c r="E161" s="73"/>
      <c r="F161" s="67"/>
      <c r="G161" s="73"/>
      <c r="H161" s="67"/>
      <c r="I161" s="73"/>
      <c r="J161" s="67"/>
      <c r="K161" s="73"/>
      <c r="L161" s="22"/>
    </row>
    <row r="162" customFormat="false" ht="11.25" hidden="false" customHeight="true" outlineLevel="0" collapsed="false">
      <c r="A162" s="74"/>
      <c r="B162" s="74" t="s">
        <v>17</v>
      </c>
      <c r="C162" s="75"/>
      <c r="D162" s="76"/>
      <c r="E162" s="77"/>
      <c r="F162" s="75"/>
      <c r="G162" s="77"/>
      <c r="H162" s="75"/>
      <c r="I162" s="77"/>
      <c r="J162" s="75"/>
      <c r="K162" s="77"/>
      <c r="L162" s="22"/>
    </row>
    <row r="163" customFormat="false" ht="11.25" hidden="false" customHeight="true" outlineLevel="0" collapsed="false">
      <c r="A163" s="62" t="s">
        <v>51</v>
      </c>
      <c r="B163" s="63" t="s">
        <v>17</v>
      </c>
      <c r="C163" s="65" t="n">
        <v>0</v>
      </c>
      <c r="D163" s="89" t="n">
        <v>0</v>
      </c>
      <c r="E163" s="64" t="n">
        <v>0</v>
      </c>
      <c r="F163" s="65" t="n">
        <v>0</v>
      </c>
      <c r="G163" s="64" t="n">
        <v>0</v>
      </c>
      <c r="H163" s="65" t="n">
        <v>0</v>
      </c>
      <c r="I163" s="64" t="n">
        <v>0</v>
      </c>
      <c r="J163" s="65" t="n">
        <v>0</v>
      </c>
      <c r="K163" s="64" t="n">
        <v>0</v>
      </c>
      <c r="L163" s="22"/>
    </row>
    <row r="164" customFormat="false" ht="19.5" hidden="false" customHeight="true" outlineLevel="0" collapsed="false">
      <c r="A164" s="62" t="s">
        <v>27</v>
      </c>
      <c r="B164" s="66" t="s">
        <v>23</v>
      </c>
      <c r="C164" s="67" t="n">
        <v>0</v>
      </c>
      <c r="D164" s="68" t="n">
        <f aca="false">IF((ISERROR(D163/(C163*D$7/100))),0,(D163/(C163*D$7/100))*100)</f>
        <v>0</v>
      </c>
      <c r="E164" s="69" t="n">
        <f aca="false">IF((ISERROR(E163/(D163*E$7/100))),0,(E163/(D163*E$7/100))*100)</f>
        <v>0</v>
      </c>
      <c r="F164" s="70" t="n">
        <f aca="false">IF((ISERROR(F163/(E163*F$7/100))),0,(F163/(E163*F$7/100))*100)</f>
        <v>0</v>
      </c>
      <c r="G164" s="69" t="n">
        <f aca="false">IF((ISERROR(G163/(E163*G$7/100))),0,(G163/(E163*G$7/100))*100)</f>
        <v>0</v>
      </c>
      <c r="H164" s="70" t="n">
        <f aca="false">IF((ISERROR(H163/(F163*H$7/100))),0,(H163/(F163*H$7/100))*100)</f>
        <v>0</v>
      </c>
      <c r="I164" s="69" t="n">
        <f aca="false">IF((ISERROR(I163/(G163*I$7/100))),0,(I163/(G163*I$7/100))*100)</f>
        <v>0</v>
      </c>
      <c r="J164" s="70" t="n">
        <f aca="false">IF((ISERROR(J163/(H163*J$7/100))),0,(J163/(H163*J$7/100))*100)</f>
        <v>0</v>
      </c>
      <c r="K164" s="69" t="n">
        <f aca="false">IF((ISERROR(K163/(I163*K$7/100))),0,(K163/(I163*K$7/100))*100)</f>
        <v>0</v>
      </c>
      <c r="L164" s="22"/>
    </row>
    <row r="165" customFormat="false" ht="11.25" hidden="false" customHeight="true" outlineLevel="0" collapsed="false">
      <c r="A165" s="66" t="s">
        <v>28</v>
      </c>
      <c r="B165" s="66" t="s">
        <v>17</v>
      </c>
      <c r="C165" s="70" t="n">
        <f aca="false">SUM(C166:C167)</f>
        <v>0</v>
      </c>
      <c r="D165" s="68" t="n">
        <f aca="false">SUM(D166:D167)</f>
        <v>0</v>
      </c>
      <c r="E165" s="69" t="n">
        <f aca="false">SUM(E166:E167)</f>
        <v>0</v>
      </c>
      <c r="F165" s="70" t="n">
        <f aca="false">SUM(F166:F167)</f>
        <v>0</v>
      </c>
      <c r="G165" s="69" t="n">
        <f aca="false">SUM(G166:G167)</f>
        <v>0</v>
      </c>
      <c r="H165" s="70" t="n">
        <f aca="false">SUM(H166:H167)</f>
        <v>0</v>
      </c>
      <c r="I165" s="69" t="n">
        <f aca="false">SUM(I166:I167)</f>
        <v>0</v>
      </c>
      <c r="J165" s="70" t="n">
        <f aca="false">SUM(J166:J167)</f>
        <v>0</v>
      </c>
      <c r="K165" s="69" t="n">
        <f aca="false">SUM(K166:K167)</f>
        <v>0</v>
      </c>
      <c r="L165" s="22"/>
    </row>
    <row r="166" customFormat="false" ht="11.25" hidden="false" customHeight="true" outlineLevel="0" collapsed="false">
      <c r="A166" s="71"/>
      <c r="B166" s="71" t="s">
        <v>17</v>
      </c>
      <c r="C166" s="67"/>
      <c r="D166" s="72"/>
      <c r="E166" s="73"/>
      <c r="F166" s="67"/>
      <c r="G166" s="73"/>
      <c r="H166" s="67"/>
      <c r="I166" s="73"/>
      <c r="J166" s="67"/>
      <c r="K166" s="73"/>
      <c r="L166" s="22"/>
    </row>
    <row r="167" customFormat="false" ht="11.25" hidden="false" customHeight="true" outlineLevel="0" collapsed="false">
      <c r="A167" s="74"/>
      <c r="B167" s="74" t="s">
        <v>17</v>
      </c>
      <c r="C167" s="75"/>
      <c r="D167" s="76"/>
      <c r="E167" s="77"/>
      <c r="F167" s="75"/>
      <c r="G167" s="77"/>
      <c r="H167" s="75"/>
      <c r="I167" s="77"/>
      <c r="J167" s="75"/>
      <c r="K167" s="77"/>
      <c r="L167" s="22"/>
    </row>
    <row r="168" customFormat="false" ht="11.25" hidden="false" customHeight="true" outlineLevel="0" collapsed="false">
      <c r="A168" s="62" t="s">
        <v>52</v>
      </c>
      <c r="B168" s="63" t="s">
        <v>17</v>
      </c>
      <c r="C168" s="37" t="n">
        <v>5041</v>
      </c>
      <c r="D168" s="37" t="n">
        <v>256</v>
      </c>
      <c r="E168" s="64" t="n">
        <v>4977</v>
      </c>
      <c r="F168" s="65" t="n">
        <v>0</v>
      </c>
      <c r="G168" s="64" t="n">
        <v>0</v>
      </c>
      <c r="H168" s="65" t="n">
        <v>0</v>
      </c>
      <c r="I168" s="64" t="n">
        <v>0</v>
      </c>
      <c r="J168" s="65" t="n">
        <v>0</v>
      </c>
      <c r="K168" s="64" t="n">
        <v>0</v>
      </c>
      <c r="L168" s="22"/>
    </row>
    <row r="169" customFormat="false" ht="19.5" hidden="false" customHeight="true" outlineLevel="0" collapsed="false">
      <c r="A169" s="62" t="s">
        <v>27</v>
      </c>
      <c r="B169" s="66" t="s">
        <v>23</v>
      </c>
      <c r="C169" s="67" t="n">
        <v>0</v>
      </c>
      <c r="D169" s="68" t="n">
        <f aca="false">IF((ISERROR(D168/(C168*D$7/100))),0,(D168/(C168*D$7/100))*100)</f>
        <v>4.60413188463844</v>
      </c>
      <c r="E169" s="69" t="n">
        <f aca="false">IF((ISERROR(E168/(D168*E$7/100))),0,(E168/(D168*E$7/100))*100)</f>
        <v>1815.25735294118</v>
      </c>
      <c r="F169" s="70" t="n">
        <f aca="false">IF((ISERROR(F168/(E168*F$7/100))),0,(F168/(E168*F$7/100))*100)</f>
        <v>0</v>
      </c>
      <c r="G169" s="69" t="n">
        <f aca="false">IF((ISERROR(G168/(E168*G$7/100))),0,(G168/(E168*G$7/100))*100)</f>
        <v>0</v>
      </c>
      <c r="H169" s="70" t="n">
        <f aca="false">IF((ISERROR(H168/(F168*H$7/100))),0,(H168/(F168*H$7/100))*100)</f>
        <v>0</v>
      </c>
      <c r="I169" s="69" t="n">
        <f aca="false">IF((ISERROR(I168/(G168*I$7/100))),0,(I168/(G168*I$7/100))*100)</f>
        <v>0</v>
      </c>
      <c r="J169" s="70" t="n">
        <f aca="false">IF((ISERROR(J168/(H168*J$7/100))),0,(J168/(H168*J$7/100))*100)</f>
        <v>0</v>
      </c>
      <c r="K169" s="69" t="n">
        <f aca="false">IF((ISERROR(K168/(I168*K$7/100))),0,(K168/(I168*K$7/100))*100)</f>
        <v>0</v>
      </c>
      <c r="L169" s="22"/>
    </row>
    <row r="170" customFormat="false" ht="11.25" hidden="false" customHeight="true" outlineLevel="0" collapsed="false">
      <c r="A170" s="66" t="s">
        <v>28</v>
      </c>
      <c r="B170" s="66" t="s">
        <v>17</v>
      </c>
      <c r="C170" s="70" t="n">
        <f aca="false">SUM(C171:C175)</f>
        <v>5041</v>
      </c>
      <c r="D170" s="68" t="n">
        <f aca="false">SUM(D171:D175)</f>
        <v>256</v>
      </c>
      <c r="E170" s="69" t="n">
        <f aca="false">SUM(E171:E175)</f>
        <v>4977</v>
      </c>
      <c r="F170" s="70" t="n">
        <f aca="false">SUM(F171:F175)</f>
        <v>0</v>
      </c>
      <c r="G170" s="69" t="n">
        <f aca="false">SUM(G171:G175)</f>
        <v>0</v>
      </c>
      <c r="H170" s="70" t="n">
        <f aca="false">SUM(H171:H175)</f>
        <v>0</v>
      </c>
      <c r="I170" s="69" t="n">
        <f aca="false">SUM(I171:I175)</f>
        <v>0</v>
      </c>
      <c r="J170" s="70" t="n">
        <f aca="false">SUM(J171:J175)</f>
        <v>0</v>
      </c>
      <c r="K170" s="69" t="n">
        <f aca="false">SUM(K171:K175)</f>
        <v>0</v>
      </c>
      <c r="L170" s="22"/>
    </row>
    <row r="171" customFormat="false" ht="22.5" hidden="false" customHeight="true" outlineLevel="0" collapsed="false">
      <c r="A171" s="71" t="s">
        <v>53</v>
      </c>
      <c r="B171" s="71" t="s">
        <v>17</v>
      </c>
      <c r="C171" s="67" t="n">
        <v>5041</v>
      </c>
      <c r="D171" s="72" t="n">
        <v>256</v>
      </c>
      <c r="E171" s="73" t="n">
        <v>4977</v>
      </c>
      <c r="F171" s="67"/>
      <c r="G171" s="73"/>
      <c r="H171" s="67"/>
      <c r="I171" s="73"/>
      <c r="J171" s="67"/>
      <c r="K171" s="73"/>
      <c r="L171" s="22"/>
    </row>
    <row r="172" customFormat="false" ht="11.25" hidden="false" customHeight="true" outlineLevel="0" collapsed="false">
      <c r="A172" s="71"/>
      <c r="B172" s="71" t="s">
        <v>17</v>
      </c>
      <c r="C172" s="67"/>
      <c r="D172" s="72"/>
      <c r="E172" s="73"/>
      <c r="F172" s="67"/>
      <c r="G172" s="73"/>
      <c r="H172" s="67"/>
      <c r="I172" s="73"/>
      <c r="J172" s="67"/>
      <c r="K172" s="73"/>
      <c r="L172" s="22"/>
    </row>
    <row r="173" customFormat="false" ht="11.25" hidden="false" customHeight="true" outlineLevel="0" collapsed="false">
      <c r="A173" s="71"/>
      <c r="B173" s="71" t="s">
        <v>17</v>
      </c>
      <c r="C173" s="67"/>
      <c r="D173" s="72"/>
      <c r="E173" s="73"/>
      <c r="F173" s="67"/>
      <c r="G173" s="73"/>
      <c r="H173" s="67"/>
      <c r="I173" s="73"/>
      <c r="J173" s="67"/>
      <c r="K173" s="73"/>
      <c r="L173" s="22"/>
    </row>
    <row r="174" customFormat="false" ht="11.25" hidden="false" customHeight="true" outlineLevel="0" collapsed="false">
      <c r="A174" s="71"/>
      <c r="B174" s="71" t="s">
        <v>17</v>
      </c>
      <c r="C174" s="67"/>
      <c r="D174" s="72"/>
      <c r="E174" s="73"/>
      <c r="F174" s="67"/>
      <c r="G174" s="73"/>
      <c r="H174" s="67"/>
      <c r="I174" s="73"/>
      <c r="J174" s="67"/>
      <c r="K174" s="73"/>
      <c r="L174" s="22"/>
    </row>
    <row r="175" customFormat="false" ht="11.25" hidden="false" customHeight="true" outlineLevel="0" collapsed="false">
      <c r="A175" s="74"/>
      <c r="B175" s="74" t="s">
        <v>17</v>
      </c>
      <c r="C175" s="75"/>
      <c r="D175" s="76"/>
      <c r="E175" s="77"/>
      <c r="F175" s="75"/>
      <c r="G175" s="77"/>
      <c r="H175" s="75"/>
      <c r="I175" s="77"/>
      <c r="J175" s="75"/>
      <c r="K175" s="77"/>
      <c r="L175" s="22"/>
    </row>
    <row r="176" customFormat="false" ht="11.25" hidden="false" customHeight="true" outlineLevel="0" collapsed="false">
      <c r="A176" s="62" t="s">
        <v>54</v>
      </c>
      <c r="B176" s="63" t="s">
        <v>17</v>
      </c>
      <c r="C176" s="37" t="n">
        <v>28789</v>
      </c>
      <c r="D176" s="37" t="n">
        <v>26524</v>
      </c>
      <c r="E176" s="64" t="n">
        <v>0</v>
      </c>
      <c r="F176" s="65" t="n">
        <v>0</v>
      </c>
      <c r="G176" s="64" t="n">
        <v>0</v>
      </c>
      <c r="H176" s="65" t="n">
        <v>0</v>
      </c>
      <c r="I176" s="64" t="n">
        <v>0</v>
      </c>
      <c r="J176" s="65" t="n">
        <v>0</v>
      </c>
      <c r="K176" s="64" t="n">
        <v>0</v>
      </c>
      <c r="L176" s="22"/>
    </row>
    <row r="177" customFormat="false" ht="19.5" hidden="false" customHeight="true" outlineLevel="0" collapsed="false">
      <c r="A177" s="62" t="s">
        <v>27</v>
      </c>
      <c r="B177" s="66" t="s">
        <v>23</v>
      </c>
      <c r="C177" s="67" t="n">
        <v>0</v>
      </c>
      <c r="D177" s="68" t="n">
        <f aca="false">IF((ISERROR(D176/(C176*D$7/100))),0,(D176/(C176*D$7/100))*100)</f>
        <v>83.5289317180586</v>
      </c>
      <c r="E177" s="69" t="n">
        <f aca="false">IF((ISERROR(E176/(D176*E$7/100))),0,(E176/(D176*E$7/100))*100)</f>
        <v>0</v>
      </c>
      <c r="F177" s="70" t="n">
        <f aca="false">IF((ISERROR(F176/(E176*F$7/100))),0,(F176/(E176*F$7/100))*100)</f>
        <v>0</v>
      </c>
      <c r="G177" s="69" t="n">
        <f aca="false">IF((ISERROR(G176/(E176*G$7/100))),0,(G176/(E176*G$7/100))*100)</f>
        <v>0</v>
      </c>
      <c r="H177" s="70" t="n">
        <f aca="false">IF((ISERROR(H176/(F176*H$7/100))),0,(H176/(F176*H$7/100))*100)</f>
        <v>0</v>
      </c>
      <c r="I177" s="69" t="n">
        <f aca="false">IF((ISERROR(I176/(G176*I$7/100))),0,(I176/(G176*I$7/100))*100)</f>
        <v>0</v>
      </c>
      <c r="J177" s="70" t="n">
        <f aca="false">IF((ISERROR(J176/(H176*J$7/100))),0,(J176/(H176*J$7/100))*100)</f>
        <v>0</v>
      </c>
      <c r="K177" s="69" t="n">
        <f aca="false">IF((ISERROR(K176/(I176*K$7/100))),0,(K176/(I176*K$7/100))*100)</f>
        <v>0</v>
      </c>
      <c r="L177" s="22"/>
    </row>
    <row r="178" customFormat="false" ht="11.25" hidden="false" customHeight="true" outlineLevel="0" collapsed="false">
      <c r="A178" s="66" t="s">
        <v>28</v>
      </c>
      <c r="B178" s="66" t="s">
        <v>17</v>
      </c>
      <c r="C178" s="70" t="n">
        <f aca="false">SUM(C179:C182)</f>
        <v>28789</v>
      </c>
      <c r="D178" s="68" t="n">
        <f aca="false">SUM(D179:D182)</f>
        <v>26524</v>
      </c>
      <c r="E178" s="69" t="n">
        <f aca="false">SUM(E179:E182)</f>
        <v>0</v>
      </c>
      <c r="F178" s="70" t="n">
        <f aca="false">SUM(F179:F182)</f>
        <v>0</v>
      </c>
      <c r="G178" s="69" t="n">
        <f aca="false">SUM(G179:G182)</f>
        <v>0</v>
      </c>
      <c r="H178" s="70" t="n">
        <f aca="false">SUM(H179:H182)</f>
        <v>0</v>
      </c>
      <c r="I178" s="69" t="n">
        <f aca="false">SUM(I179:I182)</f>
        <v>0</v>
      </c>
      <c r="J178" s="70" t="n">
        <f aca="false">SUM(J179:J182)</f>
        <v>0</v>
      </c>
      <c r="K178" s="69" t="n">
        <f aca="false">SUM(K179:K182)</f>
        <v>0</v>
      </c>
      <c r="L178" s="22"/>
    </row>
    <row r="179" customFormat="false" ht="33.75" hidden="false" customHeight="true" outlineLevel="0" collapsed="false">
      <c r="A179" s="71" t="s">
        <v>55</v>
      </c>
      <c r="B179" s="71" t="s">
        <v>17</v>
      </c>
      <c r="C179" s="67" t="n">
        <v>28789</v>
      </c>
      <c r="D179" s="72" t="n">
        <v>26260</v>
      </c>
      <c r="E179" s="73"/>
      <c r="F179" s="67"/>
      <c r="G179" s="73"/>
      <c r="H179" s="67"/>
      <c r="I179" s="73"/>
      <c r="J179" s="67"/>
      <c r="K179" s="73"/>
      <c r="L179" s="22"/>
    </row>
    <row r="180" customFormat="false" ht="18.75" hidden="false" customHeight="true" outlineLevel="0" collapsed="false">
      <c r="A180" s="71" t="s">
        <v>56</v>
      </c>
      <c r="B180" s="71" t="s">
        <v>17</v>
      </c>
      <c r="C180" s="67"/>
      <c r="D180" s="72" t="n">
        <v>264</v>
      </c>
      <c r="E180" s="73"/>
      <c r="F180" s="67"/>
      <c r="G180" s="73"/>
      <c r="H180" s="67"/>
      <c r="I180" s="73"/>
      <c r="J180" s="67"/>
      <c r="K180" s="73"/>
      <c r="L180" s="22"/>
    </row>
    <row r="181" customFormat="false" ht="11.25" hidden="false" customHeight="true" outlineLevel="0" collapsed="false">
      <c r="A181" s="71"/>
      <c r="B181" s="71" t="s">
        <v>17</v>
      </c>
      <c r="C181" s="67"/>
      <c r="D181" s="72"/>
      <c r="E181" s="73"/>
      <c r="F181" s="67"/>
      <c r="G181" s="73"/>
      <c r="H181" s="67"/>
      <c r="I181" s="73"/>
      <c r="J181" s="67"/>
      <c r="K181" s="73"/>
      <c r="L181" s="22"/>
    </row>
    <row r="182" customFormat="false" ht="11.25" hidden="false" customHeight="true" outlineLevel="0" collapsed="false">
      <c r="A182" s="74"/>
      <c r="B182" s="74" t="s">
        <v>17</v>
      </c>
      <c r="C182" s="75"/>
      <c r="D182" s="76"/>
      <c r="E182" s="77"/>
      <c r="F182" s="75"/>
      <c r="G182" s="77"/>
      <c r="H182" s="75"/>
      <c r="I182" s="77"/>
      <c r="J182" s="75"/>
      <c r="K182" s="77"/>
      <c r="L182" s="22"/>
    </row>
    <row r="183" customFormat="false" ht="11.25" hidden="false" customHeight="true" outlineLevel="0" collapsed="false">
      <c r="A183" s="62" t="s">
        <v>57</v>
      </c>
      <c r="B183" s="63" t="s">
        <v>17</v>
      </c>
      <c r="C183" s="37" t="n">
        <v>0</v>
      </c>
      <c r="D183" s="37" t="n">
        <v>0</v>
      </c>
      <c r="E183" s="64" t="n">
        <v>132284</v>
      </c>
      <c r="F183" s="65" t="n">
        <v>0</v>
      </c>
      <c r="G183" s="64" t="n">
        <v>0</v>
      </c>
      <c r="H183" s="65" t="n">
        <v>0</v>
      </c>
      <c r="I183" s="64" t="n">
        <v>0</v>
      </c>
      <c r="J183" s="65" t="n">
        <v>0</v>
      </c>
      <c r="K183" s="64" t="n">
        <v>0</v>
      </c>
      <c r="L183" s="90"/>
    </row>
    <row r="184" customFormat="false" ht="19.5" hidden="false" customHeight="true" outlineLevel="0" collapsed="false">
      <c r="A184" s="62" t="s">
        <v>27</v>
      </c>
      <c r="B184" s="66" t="s">
        <v>23</v>
      </c>
      <c r="C184" s="67" t="n">
        <v>0</v>
      </c>
      <c r="D184" s="68" t="n">
        <f aca="false">IF((ISERROR(D183/(C183*D$7/100))),0,(D183/(C183*D$7/100))*100)</f>
        <v>0</v>
      </c>
      <c r="E184" s="69" t="n">
        <f aca="false">IF((ISERROR(E183/(D183*E$7/100))),0,(E183/(D183*E$7/100))*100)</f>
        <v>0</v>
      </c>
      <c r="F184" s="70" t="n">
        <f aca="false">IF((ISERROR(F183/(E183*F$7/100))),0,(F183/(E183*F$7/100))*100)</f>
        <v>0</v>
      </c>
      <c r="G184" s="69" t="n">
        <f aca="false">IF((ISERROR(G183/(E183*G$7/100))),0,(G183/(E183*G$7/100))*100)</f>
        <v>0</v>
      </c>
      <c r="H184" s="70" t="n">
        <f aca="false">IF((ISERROR(H183/(F183*H$7/100))),0,(H183/(F183*H$7/100))*100)</f>
        <v>0</v>
      </c>
      <c r="I184" s="69" t="n">
        <f aca="false">IF((ISERROR(I183/(G183*I$7/100))),0,(I183/(G183*I$7/100))*100)</f>
        <v>0</v>
      </c>
      <c r="J184" s="70" t="n">
        <f aca="false">IF((ISERROR(J183/(H183*J$7/100))),0,(J183/(H183*J$7/100))*100)</f>
        <v>0</v>
      </c>
      <c r="K184" s="69" t="n">
        <f aca="false">IF((ISERROR(K183/(I183*K$7/100))),0,(K183/(I183*K$7/100))*100)</f>
        <v>0</v>
      </c>
      <c r="L184" s="22"/>
    </row>
    <row r="185" customFormat="false" ht="11.25" hidden="false" customHeight="true" outlineLevel="0" collapsed="false">
      <c r="A185" s="66" t="s">
        <v>28</v>
      </c>
      <c r="B185" s="66" t="s">
        <v>17</v>
      </c>
      <c r="C185" s="70" t="n">
        <f aca="false">SUM(C186:C187)</f>
        <v>0</v>
      </c>
      <c r="D185" s="68" t="n">
        <f aca="false">SUM(D186:D187)</f>
        <v>0</v>
      </c>
      <c r="E185" s="69" t="n">
        <f aca="false">SUM(E186:E187)</f>
        <v>132284</v>
      </c>
      <c r="F185" s="70" t="n">
        <f aca="false">SUM(F186:F187)</f>
        <v>0</v>
      </c>
      <c r="G185" s="69" t="n">
        <f aca="false">SUM(G186:G187)</f>
        <v>0</v>
      </c>
      <c r="H185" s="70" t="n">
        <f aca="false">SUM(H186:H187)</f>
        <v>0</v>
      </c>
      <c r="I185" s="69" t="n">
        <f aca="false">SUM(I186:I187)</f>
        <v>0</v>
      </c>
      <c r="J185" s="70" t="n">
        <f aca="false">SUM(J186:J187)</f>
        <v>0</v>
      </c>
      <c r="K185" s="69" t="n">
        <f aca="false">SUM(K186:K187)</f>
        <v>0</v>
      </c>
      <c r="L185" s="22"/>
    </row>
    <row r="186" customFormat="false" ht="11.25" hidden="false" customHeight="true" outlineLevel="0" collapsed="false">
      <c r="A186" s="71" t="s">
        <v>58</v>
      </c>
      <c r="B186" s="71" t="s">
        <v>17</v>
      </c>
      <c r="C186" s="67"/>
      <c r="D186" s="72"/>
      <c r="E186" s="73" t="n">
        <v>132284</v>
      </c>
      <c r="F186" s="67"/>
      <c r="G186" s="73"/>
      <c r="H186" s="67"/>
      <c r="I186" s="73"/>
      <c r="J186" s="67"/>
      <c r="K186" s="73"/>
      <c r="L186" s="22"/>
    </row>
    <row r="187" customFormat="false" ht="11.25" hidden="false" customHeight="true" outlineLevel="0" collapsed="false">
      <c r="A187" s="74"/>
      <c r="B187" s="74" t="s">
        <v>17</v>
      </c>
      <c r="C187" s="75"/>
      <c r="D187" s="76"/>
      <c r="E187" s="77"/>
      <c r="F187" s="75"/>
      <c r="G187" s="77"/>
      <c r="H187" s="75"/>
      <c r="I187" s="77"/>
      <c r="J187" s="75"/>
      <c r="K187" s="77"/>
      <c r="L187" s="22"/>
    </row>
    <row r="188" customFormat="false" ht="11.25" hidden="false" customHeight="true" outlineLevel="0" collapsed="false">
      <c r="A188" s="62" t="s">
        <v>59</v>
      </c>
      <c r="B188" s="63" t="s">
        <v>17</v>
      </c>
      <c r="C188" s="37" t="n">
        <v>7565</v>
      </c>
      <c r="D188" s="37" t="n">
        <v>732</v>
      </c>
      <c r="E188" s="64" t="n">
        <v>400</v>
      </c>
      <c r="F188" s="65" t="n">
        <v>440</v>
      </c>
      <c r="G188" s="64" t="n">
        <v>450</v>
      </c>
      <c r="H188" s="65" t="n">
        <v>485</v>
      </c>
      <c r="I188" s="64" t="n">
        <v>500</v>
      </c>
      <c r="J188" s="65" t="n">
        <v>530</v>
      </c>
      <c r="K188" s="64" t="n">
        <v>550</v>
      </c>
      <c r="L188" s="22"/>
    </row>
    <row r="189" customFormat="false" ht="19.5" hidden="false" customHeight="true" outlineLevel="0" collapsed="false">
      <c r="A189" s="62" t="s">
        <v>27</v>
      </c>
      <c r="B189" s="66" t="s">
        <v>23</v>
      </c>
      <c r="C189" s="67" t="n">
        <v>0</v>
      </c>
      <c r="D189" s="68" t="n">
        <f aca="false">IF((ISERROR(D188/(C188*D$7/100))),0,(D188/(C188*D$7/100))*100)</f>
        <v>8.77256583768716</v>
      </c>
      <c r="E189" s="69" t="n">
        <f aca="false">IF((ISERROR(E188/(D188*E$7/100))),0,(E188/(D188*E$7/100))*100)</f>
        <v>51.0222303857791</v>
      </c>
      <c r="F189" s="70" t="n">
        <f aca="false">IF((ISERROR(F188/(E188*F$7/100))),0,(F188/(E188*F$7/100))*100)</f>
        <v>103.77358490566</v>
      </c>
      <c r="G189" s="69" t="n">
        <f aca="false">IF((ISERROR(G188/(E188*G$7/100))),0,(G188/(E188*G$7/100))*100)</f>
        <v>106.534090909091</v>
      </c>
      <c r="H189" s="70" t="n">
        <f aca="false">IF((ISERROR(H188/(F188*H$7/100))),0,(H188/(F188*H$7/100))*100)</f>
        <v>104.778776356723</v>
      </c>
      <c r="I189" s="69" t="n">
        <f aca="false">IF((ISERROR(I188/(G188*I$7/100))),0,(I188/(G188*I$7/100))*100)</f>
        <v>105.719420657575</v>
      </c>
      <c r="J189" s="70" t="n">
        <f aca="false">IF((ISERROR(J188/(H188*J$7/100))),0,(J188/(H188*J$7/100))*100)</f>
        <v>102.320552917101</v>
      </c>
      <c r="K189" s="69" t="n">
        <f aca="false">IF((ISERROR(K188/(I188*K$7/100))),0,(K188/(I188*K$7/100))*100)</f>
        <v>103.092783505155</v>
      </c>
      <c r="L189" s="22"/>
    </row>
    <row r="190" customFormat="false" ht="11.25" hidden="false" customHeight="true" outlineLevel="0" collapsed="false">
      <c r="A190" s="66" t="s">
        <v>28</v>
      </c>
      <c r="B190" s="66" t="s">
        <v>17</v>
      </c>
      <c r="C190" s="70" t="n">
        <f aca="false">SUM(C191:C192)</f>
        <v>7565</v>
      </c>
      <c r="D190" s="68" t="n">
        <f aca="false">SUM(D191:D192)</f>
        <v>732</v>
      </c>
      <c r="E190" s="69" t="n">
        <f aca="false">SUM(E191:E192)</f>
        <v>400</v>
      </c>
      <c r="F190" s="70" t="n">
        <f aca="false">SUM(F191:F192)</f>
        <v>440</v>
      </c>
      <c r="G190" s="69" t="n">
        <f aca="false">SUM(G191:G192)</f>
        <v>450</v>
      </c>
      <c r="H190" s="70" t="n">
        <f aca="false">SUM(H191:H192)</f>
        <v>485</v>
      </c>
      <c r="I190" s="69" t="n">
        <f aca="false">SUM(I191:I192)</f>
        <v>500</v>
      </c>
      <c r="J190" s="70" t="n">
        <f aca="false">SUM(J191:J192)</f>
        <v>530</v>
      </c>
      <c r="K190" s="69" t="n">
        <f aca="false">SUM(K191:K192)</f>
        <v>550</v>
      </c>
      <c r="L190" s="22"/>
    </row>
    <row r="191" customFormat="false" ht="11.25" hidden="false" customHeight="true" outlineLevel="0" collapsed="false">
      <c r="A191" s="71" t="s">
        <v>60</v>
      </c>
      <c r="B191" s="71" t="s">
        <v>17</v>
      </c>
      <c r="C191" s="67"/>
      <c r="D191" s="72" t="n">
        <v>732</v>
      </c>
      <c r="E191" s="73" t="n">
        <v>400</v>
      </c>
      <c r="F191" s="67" t="n">
        <v>440</v>
      </c>
      <c r="G191" s="73" t="n">
        <v>450</v>
      </c>
      <c r="H191" s="67" t="n">
        <v>485</v>
      </c>
      <c r="I191" s="73" t="n">
        <v>500</v>
      </c>
      <c r="J191" s="67" t="n">
        <v>530</v>
      </c>
      <c r="K191" s="73" t="n">
        <v>550</v>
      </c>
      <c r="L191" s="22"/>
    </row>
    <row r="192" customFormat="false" ht="28.5" hidden="false" customHeight="true" outlineLevel="0" collapsed="false">
      <c r="A192" s="74" t="s">
        <v>61</v>
      </c>
      <c r="B192" s="74" t="s">
        <v>17</v>
      </c>
      <c r="C192" s="75" t="n">
        <v>7565</v>
      </c>
      <c r="D192" s="76"/>
      <c r="E192" s="77"/>
      <c r="F192" s="75"/>
      <c r="G192" s="77"/>
      <c r="H192" s="75"/>
      <c r="I192" s="77"/>
      <c r="J192" s="75"/>
      <c r="K192" s="77"/>
      <c r="L192" s="22"/>
    </row>
    <row r="193" customFormat="false" ht="11.25" hidden="false" customHeight="true" outlineLevel="0" collapsed="false">
      <c r="A193" s="62" t="s">
        <v>62</v>
      </c>
      <c r="B193" s="63" t="s">
        <v>17</v>
      </c>
      <c r="C193" s="37" t="n">
        <v>50466</v>
      </c>
      <c r="D193" s="37" t="n">
        <v>15862</v>
      </c>
      <c r="E193" s="64" t="n">
        <v>26637</v>
      </c>
      <c r="F193" s="65" t="n">
        <v>2900</v>
      </c>
      <c r="G193" s="64" t="n">
        <v>3000</v>
      </c>
      <c r="H193" s="65" t="n">
        <v>3800</v>
      </c>
      <c r="I193" s="64" t="n">
        <v>4000</v>
      </c>
      <c r="J193" s="65" t="n">
        <v>4200</v>
      </c>
      <c r="K193" s="64" t="n">
        <v>4500</v>
      </c>
      <c r="L193" s="53"/>
    </row>
    <row r="194" customFormat="false" ht="19.5" hidden="false" customHeight="true" outlineLevel="0" collapsed="false">
      <c r="A194" s="62" t="s">
        <v>27</v>
      </c>
      <c r="B194" s="66" t="s">
        <v>23</v>
      </c>
      <c r="C194" s="67" t="n">
        <v>0</v>
      </c>
      <c r="D194" s="68" t="n">
        <f aca="false">IF((ISERROR(D193/(C193*D$7/100))),0,(D193/(C193*D$7/100))*100)</f>
        <v>28.4959768789874</v>
      </c>
      <c r="E194" s="69" t="n">
        <f aca="false">IF((ISERROR(E193/(D193*E$7/100))),0,(E193/(D193*E$7/100))*100)</f>
        <v>156.797052448517</v>
      </c>
      <c r="F194" s="70" t="n">
        <f aca="false">IF((ISERROR(F193/(E193*F$7/100))),0,(F193/(E193*F$7/100))*100)</f>
        <v>10.2708602943416</v>
      </c>
      <c r="G194" s="69" t="n">
        <f aca="false">IF((ISERROR(G193/(E193*G$7/100))),0,(G193/(E193*G$7/100))*100)</f>
        <v>10.665274208466</v>
      </c>
      <c r="H194" s="70" t="n">
        <f aca="false">IF((ISERROR(H193/(F193*H$7/100))),0,(H193/(F193*H$7/100))*100)</f>
        <v>124.55749311656</v>
      </c>
      <c r="I194" s="69" t="n">
        <f aca="false">IF((ISERROR(I193/(G193*I$7/100))),0,(I193/(G193*I$7/100))*100)</f>
        <v>126.86330478909</v>
      </c>
      <c r="J194" s="70" t="n">
        <f aca="false">IF((ISERROR(J193/(H193*J$7/100))),0,(J193/(H193*J$7/100))*100)</f>
        <v>103.489059727972</v>
      </c>
      <c r="K194" s="69" t="n">
        <f aca="false">IF((ISERROR(K193/(I193*K$7/100))),0,(K193/(I193*K$7/100))*100)</f>
        <v>105.43580131209</v>
      </c>
      <c r="L194" s="53"/>
    </row>
    <row r="195" customFormat="false" ht="11.25" hidden="false" customHeight="true" outlineLevel="0" collapsed="false">
      <c r="A195" s="66" t="s">
        <v>28</v>
      </c>
      <c r="B195" s="66" t="s">
        <v>17</v>
      </c>
      <c r="C195" s="70" t="n">
        <f aca="false">SUM(C196:C198)</f>
        <v>50466</v>
      </c>
      <c r="D195" s="68" t="n">
        <f aca="false">SUM(D196:D198)</f>
        <v>15862</v>
      </c>
      <c r="E195" s="69" t="n">
        <f aca="false">SUM(E196:E198)</f>
        <v>26637</v>
      </c>
      <c r="F195" s="70" t="n">
        <f aca="false">SUM(F196:F198)</f>
        <v>2900</v>
      </c>
      <c r="G195" s="69" t="n">
        <f aca="false">SUM(G196:G198)</f>
        <v>3000</v>
      </c>
      <c r="H195" s="70" t="n">
        <f aca="false">SUM(H196:H198)</f>
        <v>3800</v>
      </c>
      <c r="I195" s="69" t="n">
        <f aca="false">SUM(I196:I198)</f>
        <v>4000</v>
      </c>
      <c r="J195" s="70" t="n">
        <f aca="false">SUM(J196:J198)</f>
        <v>4200</v>
      </c>
      <c r="K195" s="69" t="n">
        <f aca="false">SUM(K196:K198)</f>
        <v>4500</v>
      </c>
      <c r="L195" s="53"/>
    </row>
    <row r="196" customFormat="false" ht="24" hidden="false" customHeight="true" outlineLevel="0" collapsed="false">
      <c r="A196" s="71" t="s">
        <v>63</v>
      </c>
      <c r="B196" s="71" t="s">
        <v>17</v>
      </c>
      <c r="C196" s="67" t="n">
        <v>13665</v>
      </c>
      <c r="D196" s="72"/>
      <c r="E196" s="73"/>
      <c r="F196" s="67"/>
      <c r="G196" s="73"/>
      <c r="H196" s="67"/>
      <c r="I196" s="73"/>
      <c r="J196" s="67"/>
      <c r="K196" s="73"/>
      <c r="L196" s="53"/>
    </row>
    <row r="197" customFormat="false" ht="11.25" hidden="false" customHeight="true" outlineLevel="0" collapsed="false">
      <c r="A197" s="71" t="s">
        <v>64</v>
      </c>
      <c r="B197" s="71" t="s">
        <v>17</v>
      </c>
      <c r="C197" s="67" t="n">
        <v>5623</v>
      </c>
      <c r="D197" s="72" t="n">
        <v>4379</v>
      </c>
      <c r="E197" s="73" t="n">
        <v>4587</v>
      </c>
      <c r="F197" s="67"/>
      <c r="G197" s="73"/>
      <c r="H197" s="67"/>
      <c r="I197" s="73"/>
      <c r="J197" s="67"/>
      <c r="K197" s="73"/>
      <c r="L197" s="53"/>
    </row>
    <row r="198" customFormat="false" ht="11.25" hidden="false" customHeight="true" outlineLevel="0" collapsed="false">
      <c r="A198" s="74" t="s">
        <v>65</v>
      </c>
      <c r="B198" s="74" t="s">
        <v>17</v>
      </c>
      <c r="C198" s="75" t="n">
        <v>31178</v>
      </c>
      <c r="D198" s="76" t="n">
        <v>11483</v>
      </c>
      <c r="E198" s="77" t="n">
        <v>22050</v>
      </c>
      <c r="F198" s="75" t="n">
        <v>2900</v>
      </c>
      <c r="G198" s="77" t="n">
        <v>3000</v>
      </c>
      <c r="H198" s="75" t="n">
        <v>3800</v>
      </c>
      <c r="I198" s="77" t="n">
        <v>4000</v>
      </c>
      <c r="J198" s="75" t="n">
        <v>4200</v>
      </c>
      <c r="K198" s="77" t="n">
        <v>4500</v>
      </c>
      <c r="L198" s="53"/>
    </row>
    <row r="199" customFormat="false" ht="11.25" hidden="false" customHeight="true" outlineLevel="0" collapsed="false">
      <c r="A199" s="62" t="s">
        <v>66</v>
      </c>
      <c r="B199" s="63" t="s">
        <v>17</v>
      </c>
      <c r="C199" s="37" t="n">
        <v>0</v>
      </c>
      <c r="D199" s="37" t="n">
        <v>0</v>
      </c>
      <c r="E199" s="64" t="n">
        <v>0</v>
      </c>
      <c r="F199" s="65" t="n">
        <v>0</v>
      </c>
      <c r="G199" s="64" t="n">
        <v>0</v>
      </c>
      <c r="H199" s="65" t="n">
        <v>0</v>
      </c>
      <c r="I199" s="64" t="n">
        <v>0</v>
      </c>
      <c r="J199" s="65" t="n">
        <v>0</v>
      </c>
      <c r="K199" s="64" t="n">
        <v>0</v>
      </c>
      <c r="L199" s="90"/>
    </row>
    <row r="200" customFormat="false" ht="19.5" hidden="false" customHeight="true" outlineLevel="0" collapsed="false">
      <c r="A200" s="62" t="s">
        <v>27</v>
      </c>
      <c r="B200" s="66" t="s">
        <v>23</v>
      </c>
      <c r="C200" s="67" t="n">
        <v>0</v>
      </c>
      <c r="D200" s="68" t="n">
        <f aca="false">IF((ISERROR(D199/(C199*D$7/100))),0,(D199/(C199*D$7/100))*100)</f>
        <v>0</v>
      </c>
      <c r="E200" s="69" t="n">
        <f aca="false">IF((ISERROR(E199/(D199*E$7/100))),0,(E199/(D199*E$7/100))*100)</f>
        <v>0</v>
      </c>
      <c r="F200" s="70" t="n">
        <f aca="false">IF((ISERROR(F199/(E199*F$7/100))),0,(F199/(E199*F$7/100))*100)</f>
        <v>0</v>
      </c>
      <c r="G200" s="69" t="n">
        <f aca="false">IF((ISERROR(G199/(E199*G$7/100))),0,(G199/(E199*G$7/100))*100)</f>
        <v>0</v>
      </c>
      <c r="H200" s="70" t="n">
        <f aca="false">IF((ISERROR(H199/(F199*H$7/100))),0,(H199/(F199*H$7/100))*100)</f>
        <v>0</v>
      </c>
      <c r="I200" s="69" t="n">
        <f aca="false">IF((ISERROR(I199/(G199*I$7/100))),0,(I199/(G199*I$7/100))*100)</f>
        <v>0</v>
      </c>
      <c r="J200" s="70" t="n">
        <f aca="false">IF((ISERROR(J199/(H199*J$7/100))),0,(J199/(H199*J$7/100))*100)</f>
        <v>0</v>
      </c>
      <c r="K200" s="69" t="n">
        <f aca="false">IF((ISERROR(K199/(I199*K$7/100))),0,(K199/(I199*K$7/100))*100)</f>
        <v>0</v>
      </c>
      <c r="L200" s="22"/>
    </row>
    <row r="201" customFormat="false" ht="11.25" hidden="false" customHeight="true" outlineLevel="0" collapsed="false">
      <c r="A201" s="66" t="s">
        <v>28</v>
      </c>
      <c r="B201" s="66" t="s">
        <v>17</v>
      </c>
      <c r="C201" s="70" t="n">
        <f aca="false">SUM(C202:C203)</f>
        <v>0</v>
      </c>
      <c r="D201" s="68" t="n">
        <f aca="false">SUM(D202:D203)</f>
        <v>0</v>
      </c>
      <c r="E201" s="69" t="n">
        <f aca="false">SUM(E202:E203)</f>
        <v>0</v>
      </c>
      <c r="F201" s="70" t="n">
        <f aca="false">SUM(F202:F203)</f>
        <v>0</v>
      </c>
      <c r="G201" s="69" t="n">
        <f aca="false">SUM(G202:G203)</f>
        <v>0</v>
      </c>
      <c r="H201" s="70" t="n">
        <f aca="false">SUM(H202:H203)</f>
        <v>0</v>
      </c>
      <c r="I201" s="69" t="n">
        <f aca="false">SUM(I202:I203)</f>
        <v>0</v>
      </c>
      <c r="J201" s="70" t="n">
        <f aca="false">SUM(J202:J203)</f>
        <v>0</v>
      </c>
      <c r="K201" s="69" t="n">
        <f aca="false">SUM(K202:K203)</f>
        <v>0</v>
      </c>
      <c r="L201" s="22"/>
    </row>
    <row r="202" customFormat="false" ht="11.25" hidden="false" customHeight="true" outlineLevel="0" collapsed="false">
      <c r="A202" s="71"/>
      <c r="B202" s="71" t="s">
        <v>17</v>
      </c>
      <c r="C202" s="67"/>
      <c r="D202" s="72"/>
      <c r="E202" s="73"/>
      <c r="F202" s="67"/>
      <c r="G202" s="73"/>
      <c r="H202" s="67"/>
      <c r="I202" s="73"/>
      <c r="J202" s="67"/>
      <c r="K202" s="73"/>
      <c r="L202" s="22"/>
    </row>
    <row r="203" customFormat="false" ht="11.25" hidden="false" customHeight="true" outlineLevel="0" collapsed="false">
      <c r="A203" s="74"/>
      <c r="B203" s="74" t="s">
        <v>17</v>
      </c>
      <c r="C203" s="75"/>
      <c r="D203" s="76"/>
      <c r="E203" s="77"/>
      <c r="F203" s="75"/>
      <c r="G203" s="77"/>
      <c r="H203" s="75"/>
      <c r="I203" s="77"/>
      <c r="J203" s="75"/>
      <c r="K203" s="77"/>
      <c r="L203" s="22"/>
    </row>
    <row r="204" customFormat="false" ht="11.25" hidden="false" customHeight="true" outlineLevel="0" collapsed="false">
      <c r="A204" s="62" t="s">
        <v>67</v>
      </c>
      <c r="B204" s="63" t="s">
        <v>17</v>
      </c>
      <c r="C204" s="37" t="n">
        <v>0</v>
      </c>
      <c r="D204" s="37" t="n">
        <v>0</v>
      </c>
      <c r="E204" s="64" t="n">
        <v>0</v>
      </c>
      <c r="F204" s="65" t="n">
        <v>0</v>
      </c>
      <c r="G204" s="64" t="n">
        <v>0</v>
      </c>
      <c r="H204" s="65" t="n">
        <v>0</v>
      </c>
      <c r="I204" s="64" t="n">
        <v>0</v>
      </c>
      <c r="J204" s="65" t="n">
        <v>0</v>
      </c>
      <c r="K204" s="64" t="n">
        <v>0</v>
      </c>
      <c r="L204" s="90"/>
    </row>
    <row r="205" customFormat="false" ht="19.5" hidden="false" customHeight="true" outlineLevel="0" collapsed="false">
      <c r="A205" s="62" t="s">
        <v>27</v>
      </c>
      <c r="B205" s="66" t="s">
        <v>23</v>
      </c>
      <c r="C205" s="67" t="n">
        <v>0</v>
      </c>
      <c r="D205" s="68" t="n">
        <f aca="false">IF((ISERROR(D204/(C204*D$7/100))),0,(D204/(C204*D$7/100))*100)</f>
        <v>0</v>
      </c>
      <c r="E205" s="69" t="n">
        <f aca="false">IF((ISERROR(E204/(D204*E$7/100))),0,(E204/(D204*E$7/100))*100)</f>
        <v>0</v>
      </c>
      <c r="F205" s="70" t="n">
        <f aca="false">IF((ISERROR(F204/(E204*F$7/100))),0,(F204/(E204*F$7/100))*100)</f>
        <v>0</v>
      </c>
      <c r="G205" s="69" t="n">
        <f aca="false">IF((ISERROR(G204/(E204*G$7/100))),0,(G204/(E204*G$7/100))*100)</f>
        <v>0</v>
      </c>
      <c r="H205" s="70" t="n">
        <f aca="false">IF((ISERROR(H204/(F204*H$7/100))),0,(H204/(F204*H$7/100))*100)</f>
        <v>0</v>
      </c>
      <c r="I205" s="69" t="n">
        <f aca="false">IF((ISERROR(I204/(G204*I$7/100))),0,(I204/(G204*I$7/100))*100)</f>
        <v>0</v>
      </c>
      <c r="J205" s="70" t="n">
        <f aca="false">IF((ISERROR(J204/(H204*J$7/100))),0,(J204/(H204*J$7/100))*100)</f>
        <v>0</v>
      </c>
      <c r="K205" s="69" t="n">
        <f aca="false">IF((ISERROR(K204/(I204*K$7/100))),0,(K204/(I204*K$7/100))*100)</f>
        <v>0</v>
      </c>
      <c r="L205" s="22"/>
    </row>
    <row r="206" customFormat="false" ht="11.25" hidden="false" customHeight="true" outlineLevel="0" collapsed="false">
      <c r="A206" s="66" t="s">
        <v>28</v>
      </c>
      <c r="B206" s="66" t="s">
        <v>17</v>
      </c>
      <c r="C206" s="70" t="n">
        <f aca="false">SUM(C207:C209)</f>
        <v>0</v>
      </c>
      <c r="D206" s="68" t="n">
        <f aca="false">SUM(D207:D209)</f>
        <v>0</v>
      </c>
      <c r="E206" s="69" t="n">
        <f aca="false">SUM(E207:E209)</f>
        <v>0</v>
      </c>
      <c r="F206" s="70" t="n">
        <f aca="false">SUM(F207:F209)</f>
        <v>0</v>
      </c>
      <c r="G206" s="69" t="n">
        <f aca="false">SUM(G207:G209)</f>
        <v>0</v>
      </c>
      <c r="H206" s="70" t="n">
        <f aca="false">SUM(H207:H209)</f>
        <v>0</v>
      </c>
      <c r="I206" s="69" t="n">
        <f aca="false">SUM(I207:I209)</f>
        <v>0</v>
      </c>
      <c r="J206" s="70" t="n">
        <f aca="false">SUM(J207:J209)</f>
        <v>0</v>
      </c>
      <c r="K206" s="69" t="n">
        <f aca="false">SUM(K207:K209)</f>
        <v>0</v>
      </c>
      <c r="L206" s="22"/>
    </row>
    <row r="207" customFormat="false" ht="11.25" hidden="false" customHeight="true" outlineLevel="0" collapsed="false">
      <c r="A207" s="71"/>
      <c r="B207" s="71" t="s">
        <v>17</v>
      </c>
      <c r="C207" s="67"/>
      <c r="D207" s="72"/>
      <c r="E207" s="73"/>
      <c r="F207" s="67"/>
      <c r="G207" s="73"/>
      <c r="H207" s="67"/>
      <c r="I207" s="73"/>
      <c r="J207" s="67"/>
      <c r="K207" s="73"/>
      <c r="L207" s="22"/>
    </row>
    <row r="208" customFormat="false" ht="11.25" hidden="false" customHeight="true" outlineLevel="0" collapsed="false">
      <c r="A208" s="71"/>
      <c r="B208" s="71" t="s">
        <v>17</v>
      </c>
      <c r="C208" s="67"/>
      <c r="D208" s="72"/>
      <c r="E208" s="73"/>
      <c r="F208" s="67"/>
      <c r="G208" s="73"/>
      <c r="H208" s="67"/>
      <c r="I208" s="73"/>
      <c r="J208" s="67"/>
      <c r="K208" s="73"/>
      <c r="L208" s="22"/>
    </row>
    <row r="209" customFormat="false" ht="11.25" hidden="false" customHeight="true" outlineLevel="0" collapsed="false">
      <c r="A209" s="74"/>
      <c r="B209" s="74" t="s">
        <v>17</v>
      </c>
      <c r="C209" s="75"/>
      <c r="D209" s="76"/>
      <c r="E209" s="77"/>
      <c r="F209" s="75"/>
      <c r="G209" s="77"/>
      <c r="H209" s="75"/>
      <c r="I209" s="77"/>
      <c r="J209" s="75"/>
      <c r="K209" s="77"/>
      <c r="L209" s="22"/>
    </row>
    <row r="210" customFormat="false" ht="11.25" hidden="false" customHeight="true" outlineLevel="0" collapsed="false">
      <c r="A210" s="62" t="s">
        <v>68</v>
      </c>
      <c r="B210" s="63" t="s">
        <v>17</v>
      </c>
      <c r="C210" s="37" t="n">
        <v>0</v>
      </c>
      <c r="D210" s="37" t="n">
        <v>0</v>
      </c>
      <c r="E210" s="64" t="n">
        <v>0</v>
      </c>
      <c r="F210" s="65" t="n">
        <v>0</v>
      </c>
      <c r="G210" s="64" t="n">
        <v>0</v>
      </c>
      <c r="H210" s="65" t="n">
        <v>0</v>
      </c>
      <c r="I210" s="64" t="n">
        <v>0</v>
      </c>
      <c r="J210" s="65" t="n">
        <v>0</v>
      </c>
      <c r="K210" s="64" t="n">
        <v>0</v>
      </c>
      <c r="L210" s="22"/>
    </row>
    <row r="211" customFormat="false" ht="19.5" hidden="false" customHeight="true" outlineLevel="0" collapsed="false">
      <c r="A211" s="62" t="s">
        <v>27</v>
      </c>
      <c r="B211" s="66" t="s">
        <v>23</v>
      </c>
      <c r="C211" s="67" t="n">
        <v>0</v>
      </c>
      <c r="D211" s="68" t="n">
        <f aca="false">IF((ISERROR(D210/(C210*D$7/100))),0,(D210/(C210*D$7/100))*100)</f>
        <v>0</v>
      </c>
      <c r="E211" s="69" t="n">
        <f aca="false">IF((ISERROR(E210/(D210*E$7/100))),0,(E210/(D210*E$7/100))*100)</f>
        <v>0</v>
      </c>
      <c r="F211" s="70" t="n">
        <f aca="false">IF((ISERROR(F210/(E210*F$7/100))),0,(F210/(E210*F$7/100))*100)</f>
        <v>0</v>
      </c>
      <c r="G211" s="69" t="n">
        <f aca="false">IF((ISERROR(G210/(E210*G$7/100))),0,(G210/(E210*G$7/100))*100)</f>
        <v>0</v>
      </c>
      <c r="H211" s="70" t="n">
        <f aca="false">IF((ISERROR(H210/(F210*H$7/100))),0,(H210/(F210*H$7/100))*100)</f>
        <v>0</v>
      </c>
      <c r="I211" s="69" t="n">
        <f aca="false">IF((ISERROR(I210/(G210*I$7/100))),0,(I210/(G210*I$7/100))*100)</f>
        <v>0</v>
      </c>
      <c r="J211" s="70" t="n">
        <f aca="false">IF((ISERROR(J210/(H210*J$7/100))),0,(J210/(H210*J$7/100))*100)</f>
        <v>0</v>
      </c>
      <c r="K211" s="69" t="n">
        <f aca="false">IF((ISERROR(K210/(I210*K$7/100))),0,(K210/(I210*K$7/100))*100)</f>
        <v>0</v>
      </c>
      <c r="L211" s="22"/>
    </row>
    <row r="212" customFormat="false" ht="11.25" hidden="false" customHeight="true" outlineLevel="0" collapsed="false">
      <c r="A212" s="66" t="s">
        <v>28</v>
      </c>
      <c r="B212" s="66" t="s">
        <v>17</v>
      </c>
      <c r="C212" s="70" t="n">
        <f aca="false">SUM(C213:C214)</f>
        <v>0</v>
      </c>
      <c r="D212" s="68" t="n">
        <f aca="false">SUM(D213:D214)</f>
        <v>0</v>
      </c>
      <c r="E212" s="69" t="n">
        <f aca="false">SUM(E213:E214)</f>
        <v>0</v>
      </c>
      <c r="F212" s="70" t="n">
        <f aca="false">SUM(F213:F214)</f>
        <v>0</v>
      </c>
      <c r="G212" s="69" t="n">
        <f aca="false">SUM(G213:G214)</f>
        <v>0</v>
      </c>
      <c r="H212" s="70" t="n">
        <f aca="false">SUM(H213:H214)</f>
        <v>0</v>
      </c>
      <c r="I212" s="69" t="n">
        <f aca="false">SUM(I213:I214)</f>
        <v>0</v>
      </c>
      <c r="J212" s="70" t="n">
        <f aca="false">SUM(J213:J214)</f>
        <v>0</v>
      </c>
      <c r="K212" s="69" t="n">
        <f aca="false">SUM(K213:K214)</f>
        <v>0</v>
      </c>
      <c r="L212" s="22"/>
    </row>
    <row r="213" customFormat="false" ht="11.25" hidden="false" customHeight="true" outlineLevel="0" collapsed="false">
      <c r="A213" s="71"/>
      <c r="B213" s="71" t="s">
        <v>17</v>
      </c>
      <c r="C213" s="67"/>
      <c r="D213" s="72" t="n">
        <v>0</v>
      </c>
      <c r="E213" s="73"/>
      <c r="F213" s="67"/>
      <c r="G213" s="73"/>
      <c r="H213" s="67"/>
      <c r="I213" s="73"/>
      <c r="J213" s="67"/>
      <c r="K213" s="73"/>
      <c r="L213" s="22"/>
    </row>
    <row r="214" customFormat="false" ht="11.25" hidden="false" customHeight="true" outlineLevel="0" collapsed="false">
      <c r="A214" s="74"/>
      <c r="B214" s="74" t="s">
        <v>17</v>
      </c>
      <c r="C214" s="75"/>
      <c r="D214" s="76"/>
      <c r="E214" s="77"/>
      <c r="F214" s="75"/>
      <c r="G214" s="77"/>
      <c r="H214" s="75"/>
      <c r="I214" s="77"/>
      <c r="J214" s="75"/>
      <c r="K214" s="77"/>
      <c r="L214" s="22"/>
    </row>
    <row r="215" customFormat="false" ht="11.25" hidden="false" customHeight="true" outlineLevel="0" collapsed="false">
      <c r="A215" s="62" t="s">
        <v>69</v>
      </c>
      <c r="B215" s="63" t="s">
        <v>17</v>
      </c>
      <c r="C215" s="37" t="n">
        <v>0</v>
      </c>
      <c r="D215" s="37" t="n">
        <v>25</v>
      </c>
      <c r="E215" s="64" t="n">
        <v>0</v>
      </c>
      <c r="F215" s="65" t="n">
        <v>0</v>
      </c>
      <c r="G215" s="64" t="n">
        <v>0</v>
      </c>
      <c r="H215" s="65" t="n">
        <v>0</v>
      </c>
      <c r="I215" s="64" t="n">
        <v>0</v>
      </c>
      <c r="J215" s="65" t="n">
        <v>0</v>
      </c>
      <c r="K215" s="64" t="n">
        <v>0</v>
      </c>
      <c r="L215" s="22"/>
    </row>
    <row r="216" customFormat="false" ht="19.5" hidden="false" customHeight="true" outlineLevel="0" collapsed="false">
      <c r="A216" s="62" t="s">
        <v>27</v>
      </c>
      <c r="B216" s="66" t="s">
        <v>23</v>
      </c>
      <c r="C216" s="67" t="n">
        <v>0</v>
      </c>
      <c r="D216" s="68" t="n">
        <f aca="false">IF((ISERROR(D215/(C215*D$7/100))),0,(D215/(C215*D$7/100))*100)</f>
        <v>0</v>
      </c>
      <c r="E216" s="69" t="n">
        <f aca="false">IF((ISERROR(E215/(D215*E$7/100))),0,(E215/(D215*E$7/100))*100)</f>
        <v>0</v>
      </c>
      <c r="F216" s="70" t="n">
        <f aca="false">IF((ISERROR(F215/(E215*F$7/100))),0,(F215/(E215*F$7/100))*100)</f>
        <v>0</v>
      </c>
      <c r="G216" s="69" t="n">
        <f aca="false">IF((ISERROR(G215/(E215*G$7/100))),0,(G215/(E215*G$7/100))*100)</f>
        <v>0</v>
      </c>
      <c r="H216" s="70" t="n">
        <f aca="false">IF((ISERROR(H215/(F215*H$7/100))),0,(H215/(F215*H$7/100))*100)</f>
        <v>0</v>
      </c>
      <c r="I216" s="69" t="n">
        <f aca="false">IF((ISERROR(I215/(G215*I$7/100))),0,(I215/(G215*I$7/100))*100)</f>
        <v>0</v>
      </c>
      <c r="J216" s="70" t="n">
        <f aca="false">IF((ISERROR(J215/(H215*J$7/100))),0,(J215/(H215*J$7/100))*100)</f>
        <v>0</v>
      </c>
      <c r="K216" s="69" t="n">
        <f aca="false">IF((ISERROR(K215/(I215*K$7/100))),0,(K215/(I215*K$7/100))*100)</f>
        <v>0</v>
      </c>
      <c r="L216" s="22"/>
    </row>
    <row r="217" customFormat="false" ht="11.25" hidden="false" customHeight="true" outlineLevel="0" collapsed="false">
      <c r="A217" s="66" t="s">
        <v>28</v>
      </c>
      <c r="B217" s="66" t="s">
        <v>17</v>
      </c>
      <c r="C217" s="70" t="n">
        <f aca="false">SUM(C218:C221)</f>
        <v>0</v>
      </c>
      <c r="D217" s="68" t="n">
        <f aca="false">SUM(D218:D221)</f>
        <v>25</v>
      </c>
      <c r="E217" s="69" t="n">
        <f aca="false">SUM(E218:E221)</f>
        <v>0</v>
      </c>
      <c r="F217" s="70" t="n">
        <f aca="false">SUM(F218:F221)</f>
        <v>0</v>
      </c>
      <c r="G217" s="69" t="n">
        <f aca="false">SUM(G218:G221)</f>
        <v>0</v>
      </c>
      <c r="H217" s="70" t="n">
        <f aca="false">SUM(H218:H221)</f>
        <v>0</v>
      </c>
      <c r="I217" s="69" t="n">
        <f aca="false">SUM(I218:I221)</f>
        <v>0</v>
      </c>
      <c r="J217" s="70" t="n">
        <f aca="false">SUM(J218:J221)</f>
        <v>0</v>
      </c>
      <c r="K217" s="69" t="n">
        <f aca="false">SUM(K218:K221)</f>
        <v>0</v>
      </c>
      <c r="L217" s="22"/>
    </row>
    <row r="218" customFormat="false" ht="11.25" hidden="false" customHeight="true" outlineLevel="0" collapsed="false">
      <c r="A218" s="71" t="s">
        <v>70</v>
      </c>
      <c r="B218" s="71" t="s">
        <v>17</v>
      </c>
      <c r="C218" s="67"/>
      <c r="D218" s="72" t="n">
        <v>25</v>
      </c>
      <c r="E218" s="73"/>
      <c r="F218" s="67"/>
      <c r="G218" s="73"/>
      <c r="H218" s="67"/>
      <c r="I218" s="73"/>
      <c r="J218" s="67"/>
      <c r="K218" s="73"/>
      <c r="L218" s="22"/>
    </row>
    <row r="219" customFormat="false" ht="11.25" hidden="false" customHeight="true" outlineLevel="0" collapsed="false">
      <c r="A219" s="71"/>
      <c r="B219" s="71" t="s">
        <v>17</v>
      </c>
      <c r="C219" s="67"/>
      <c r="D219" s="72"/>
      <c r="E219" s="73"/>
      <c r="F219" s="67"/>
      <c r="G219" s="73"/>
      <c r="H219" s="67"/>
      <c r="I219" s="73"/>
      <c r="J219" s="67"/>
      <c r="K219" s="73"/>
      <c r="L219" s="22"/>
    </row>
    <row r="220" customFormat="false" ht="11.25" hidden="false" customHeight="true" outlineLevel="0" collapsed="false">
      <c r="A220" s="71"/>
      <c r="B220" s="71" t="s">
        <v>17</v>
      </c>
      <c r="C220" s="67"/>
      <c r="D220" s="72"/>
      <c r="E220" s="73"/>
      <c r="F220" s="67"/>
      <c r="G220" s="73"/>
      <c r="H220" s="67"/>
      <c r="I220" s="73"/>
      <c r="J220" s="67"/>
      <c r="K220" s="73"/>
      <c r="L220" s="22"/>
    </row>
    <row r="221" customFormat="false" ht="11.25" hidden="false" customHeight="true" outlineLevel="0" collapsed="false">
      <c r="A221" s="74"/>
      <c r="B221" s="74" t="s">
        <v>17</v>
      </c>
      <c r="C221" s="75"/>
      <c r="D221" s="76"/>
      <c r="E221" s="77"/>
      <c r="F221" s="75"/>
      <c r="G221" s="77"/>
      <c r="H221" s="75"/>
      <c r="I221" s="77"/>
      <c r="J221" s="75"/>
      <c r="K221" s="77"/>
      <c r="L221" s="22"/>
    </row>
    <row r="222" customFormat="false" ht="11.25" hidden="false" customHeight="true" outlineLevel="0" collapsed="false">
      <c r="A222" s="62" t="s">
        <v>71</v>
      </c>
      <c r="B222" s="63" t="s">
        <v>17</v>
      </c>
      <c r="C222" s="37" t="n">
        <v>0</v>
      </c>
      <c r="D222" s="37" t="n">
        <v>0</v>
      </c>
      <c r="E222" s="64" t="n">
        <v>0</v>
      </c>
      <c r="F222" s="65" t="n">
        <v>0</v>
      </c>
      <c r="G222" s="64" t="n">
        <v>0</v>
      </c>
      <c r="H222" s="65" t="n">
        <v>0</v>
      </c>
      <c r="I222" s="64" t="n">
        <v>0</v>
      </c>
      <c r="J222" s="65" t="n">
        <v>0</v>
      </c>
      <c r="K222" s="64" t="n">
        <v>0</v>
      </c>
      <c r="L222" s="22"/>
    </row>
    <row r="223" customFormat="false" ht="19.5" hidden="false" customHeight="true" outlineLevel="0" collapsed="false">
      <c r="A223" s="62" t="s">
        <v>27</v>
      </c>
      <c r="B223" s="66" t="s">
        <v>23</v>
      </c>
      <c r="C223" s="67" t="n">
        <v>0</v>
      </c>
      <c r="D223" s="68" t="n">
        <f aca="false">IF((ISERROR(D222/(C222*D$7/100))),0,(D222/(C222*D$7/100))*100)</f>
        <v>0</v>
      </c>
      <c r="E223" s="69" t="n">
        <f aca="false">IF((ISERROR(E222/(D222*E$7/100))),0,(E222/(D222*E$7/100))*100)</f>
        <v>0</v>
      </c>
      <c r="F223" s="70" t="n">
        <f aca="false">IF((ISERROR(F222/(E222*F$7/100))),0,(F222/(E222*F$7/100))*100)</f>
        <v>0</v>
      </c>
      <c r="G223" s="69" t="n">
        <f aca="false">IF((ISERROR(G222/(E222*G$7/100))),0,(G222/(E222*G$7/100))*100)</f>
        <v>0</v>
      </c>
      <c r="H223" s="70" t="n">
        <f aca="false">IF((ISERROR(H222/(F222*H$7/100))),0,(H222/(F222*H$7/100))*100)</f>
        <v>0</v>
      </c>
      <c r="I223" s="69" t="n">
        <f aca="false">IF((ISERROR(I222/(G222*I$7/100))),0,(I222/(G222*I$7/100))*100)</f>
        <v>0</v>
      </c>
      <c r="J223" s="70" t="n">
        <f aca="false">IF((ISERROR(J222/(H222*J$7/100))),0,(J222/(H222*J$7/100))*100)</f>
        <v>0</v>
      </c>
      <c r="K223" s="69" t="n">
        <f aca="false">IF((ISERROR(K222/(I222*K$7/100))),0,(K222/(I222*K$7/100))*100)</f>
        <v>0</v>
      </c>
      <c r="L223" s="22"/>
    </row>
    <row r="224" customFormat="false" ht="11.25" hidden="false" customHeight="true" outlineLevel="0" collapsed="false">
      <c r="A224" s="66" t="s">
        <v>28</v>
      </c>
      <c r="B224" s="66" t="s">
        <v>17</v>
      </c>
      <c r="C224" s="70" t="n">
        <f aca="false">SUM(C225:C226)</f>
        <v>0</v>
      </c>
      <c r="D224" s="68" t="n">
        <f aca="false">SUM(D225:D226)</f>
        <v>0</v>
      </c>
      <c r="E224" s="69" t="n">
        <f aca="false">SUM(E225:E226)</f>
        <v>0</v>
      </c>
      <c r="F224" s="70" t="n">
        <f aca="false">SUM(F225:F226)</f>
        <v>0</v>
      </c>
      <c r="G224" s="69" t="n">
        <f aca="false">SUM(G225:G226)</f>
        <v>0</v>
      </c>
      <c r="H224" s="70" t="n">
        <f aca="false">SUM(H225:H226)</f>
        <v>0</v>
      </c>
      <c r="I224" s="69" t="n">
        <f aca="false">SUM(I225:I226)</f>
        <v>0</v>
      </c>
      <c r="J224" s="70" t="n">
        <f aca="false">SUM(J225:J226)</f>
        <v>0</v>
      </c>
      <c r="K224" s="69" t="n">
        <f aca="false">SUM(K225:K226)</f>
        <v>0</v>
      </c>
      <c r="L224" s="22"/>
    </row>
    <row r="225" customFormat="false" ht="11.25" hidden="false" customHeight="true" outlineLevel="0" collapsed="false">
      <c r="A225" s="71"/>
      <c r="B225" s="71" t="s">
        <v>17</v>
      </c>
      <c r="C225" s="67"/>
      <c r="D225" s="72"/>
      <c r="E225" s="73"/>
      <c r="F225" s="67"/>
      <c r="G225" s="73"/>
      <c r="H225" s="67"/>
      <c r="I225" s="73"/>
      <c r="J225" s="67"/>
      <c r="K225" s="73"/>
      <c r="L225" s="22"/>
    </row>
    <row r="226" customFormat="false" ht="11.25" hidden="false" customHeight="true" outlineLevel="0" collapsed="false">
      <c r="A226" s="74"/>
      <c r="B226" s="74" t="s">
        <v>17</v>
      </c>
      <c r="C226" s="75"/>
      <c r="D226" s="76"/>
      <c r="E226" s="77"/>
      <c r="F226" s="75"/>
      <c r="G226" s="77"/>
      <c r="H226" s="75"/>
      <c r="I226" s="77"/>
      <c r="J226" s="75"/>
      <c r="K226" s="77"/>
      <c r="L226" s="22"/>
    </row>
    <row r="227" customFormat="false" ht="11.25" hidden="false" customHeight="true" outlineLevel="0" collapsed="false">
      <c r="A227" s="63" t="s">
        <v>72</v>
      </c>
      <c r="B227" s="63" t="s">
        <v>17</v>
      </c>
      <c r="C227" s="37" t="n">
        <v>502</v>
      </c>
      <c r="D227" s="37" t="n">
        <v>2695</v>
      </c>
      <c r="E227" s="64" t="n">
        <v>5044</v>
      </c>
      <c r="F227" s="65" t="n">
        <v>0</v>
      </c>
      <c r="G227" s="64" t="n">
        <v>0</v>
      </c>
      <c r="H227" s="65" t="n">
        <v>0</v>
      </c>
      <c r="I227" s="64" t="n">
        <v>0</v>
      </c>
      <c r="J227" s="65" t="n">
        <v>0</v>
      </c>
      <c r="K227" s="64" t="n">
        <v>0</v>
      </c>
      <c r="L227" s="22"/>
    </row>
    <row r="228" customFormat="false" ht="19.5" hidden="false" customHeight="true" outlineLevel="0" collapsed="false">
      <c r="A228" s="63"/>
      <c r="B228" s="66" t="s">
        <v>23</v>
      </c>
      <c r="C228" s="67" t="n">
        <v>0</v>
      </c>
      <c r="D228" s="68" t="n">
        <f aca="false">IF((ISERROR(D227/(C227*D$7/100))),0,(D227/(C227*D$7/100))*100)</f>
        <v>486.720389520793</v>
      </c>
      <c r="E228" s="69" t="n">
        <f aca="false">IF((ISERROR(E227/(D227*E$7/100))),0,(E227/(D227*E$7/100))*100)</f>
        <v>174.753884237678</v>
      </c>
      <c r="F228" s="70" t="n">
        <f aca="false">IF((ISERROR(F227/(E227*F$7/100))),0,(F227/(E227*F$7/100))*100)</f>
        <v>0</v>
      </c>
      <c r="G228" s="69" t="n">
        <f aca="false">IF((ISERROR(G227/(E227*G$7/100))),0,(G227/(E227*G$7/100))*100)</f>
        <v>0</v>
      </c>
      <c r="H228" s="70" t="n">
        <f aca="false">IF((ISERROR(H227/(F227*H$7/100))),0,(H227/(F227*H$7/100))*100)</f>
        <v>0</v>
      </c>
      <c r="I228" s="69" t="n">
        <f aca="false">IF((ISERROR(I227/(G227*I$7/100))),0,(I227/(G227*I$7/100))*100)</f>
        <v>0</v>
      </c>
      <c r="J228" s="70" t="n">
        <f aca="false">IF((ISERROR(J227/(H227*J$7/100))),0,(J227/(H227*J$7/100))*100)</f>
        <v>0</v>
      </c>
      <c r="K228" s="69" t="n">
        <f aca="false">IF((ISERROR(K227/(I227*K$7/100))),0,(K227/(I227*K$7/100))*100)</f>
        <v>0</v>
      </c>
      <c r="L228" s="22"/>
    </row>
    <row r="229" customFormat="false" ht="11.25" hidden="false" customHeight="true" outlineLevel="0" collapsed="false">
      <c r="A229" s="66" t="s">
        <v>28</v>
      </c>
      <c r="B229" s="66" t="s">
        <v>17</v>
      </c>
      <c r="C229" s="70" t="n">
        <f aca="false">SUM(C230:C231)</f>
        <v>502</v>
      </c>
      <c r="D229" s="68" t="n">
        <f aca="false">SUM(D230:D231)</f>
        <v>2695</v>
      </c>
      <c r="E229" s="69" t="n">
        <f aca="false">SUM(E230:E231)</f>
        <v>5044</v>
      </c>
      <c r="F229" s="70" t="n">
        <f aca="false">SUM(F230:F231)</f>
        <v>0</v>
      </c>
      <c r="G229" s="69" t="n">
        <f aca="false">SUM(G230:G231)</f>
        <v>0</v>
      </c>
      <c r="H229" s="70" t="n">
        <f aca="false">SUM(H230:H231)</f>
        <v>0</v>
      </c>
      <c r="I229" s="69" t="n">
        <f aca="false">SUM(I230:I231)</f>
        <v>0</v>
      </c>
      <c r="J229" s="70" t="n">
        <f aca="false">SUM(J230:J231)</f>
        <v>0</v>
      </c>
      <c r="K229" s="69" t="n">
        <f aca="false">SUM(K230:K231)</f>
        <v>0</v>
      </c>
      <c r="L229" s="22"/>
    </row>
    <row r="230" customFormat="false" ht="11.25" hidden="false" customHeight="true" outlineLevel="0" collapsed="false">
      <c r="A230" s="71" t="s">
        <v>73</v>
      </c>
      <c r="B230" s="71" t="s">
        <v>17</v>
      </c>
      <c r="C230" s="67" t="n">
        <v>502</v>
      </c>
      <c r="D230" s="72" t="n">
        <v>440</v>
      </c>
      <c r="E230" s="73"/>
      <c r="F230" s="67"/>
      <c r="G230" s="73"/>
      <c r="H230" s="67"/>
      <c r="I230" s="73"/>
      <c r="J230" s="67"/>
      <c r="K230" s="73"/>
      <c r="L230" s="22"/>
    </row>
    <row r="231" customFormat="false" ht="19.5" hidden="false" customHeight="true" outlineLevel="0" collapsed="false">
      <c r="A231" s="74" t="s">
        <v>74</v>
      </c>
      <c r="B231" s="74" t="s">
        <v>17</v>
      </c>
      <c r="C231" s="75"/>
      <c r="D231" s="76" t="n">
        <v>2255</v>
      </c>
      <c r="E231" s="77" t="n">
        <v>5044</v>
      </c>
      <c r="F231" s="75"/>
      <c r="G231" s="77"/>
      <c r="H231" s="75"/>
      <c r="I231" s="77"/>
      <c r="J231" s="75"/>
      <c r="K231" s="77"/>
      <c r="L231" s="22"/>
    </row>
    <row r="232" customFormat="false" ht="11.25" hidden="false" customHeight="true" outlineLevel="0" collapsed="false">
      <c r="A232" s="62" t="s">
        <v>75</v>
      </c>
      <c r="B232" s="63" t="s">
        <v>17</v>
      </c>
      <c r="C232" s="37" t="n">
        <v>2144</v>
      </c>
      <c r="D232" s="37" t="n">
        <v>1147</v>
      </c>
      <c r="E232" s="64" t="n">
        <v>1625</v>
      </c>
      <c r="F232" s="65" t="n">
        <v>1600</v>
      </c>
      <c r="G232" s="64" t="n">
        <v>1690</v>
      </c>
      <c r="H232" s="65" t="n">
        <v>2100</v>
      </c>
      <c r="I232" s="64" t="n">
        <v>2240</v>
      </c>
      <c r="J232" s="65" t="n">
        <v>2110</v>
      </c>
      <c r="K232" s="64" t="n">
        <v>2260</v>
      </c>
      <c r="L232" s="22"/>
    </row>
    <row r="233" customFormat="false" ht="19.5" hidden="false" customHeight="true" outlineLevel="0" collapsed="false">
      <c r="A233" s="62" t="s">
        <v>27</v>
      </c>
      <c r="B233" s="66" t="s">
        <v>23</v>
      </c>
      <c r="C233" s="67" t="n">
        <v>0</v>
      </c>
      <c r="D233" s="68" t="n">
        <f aca="false">IF((ISERROR(D232/(C232*D$7/100))),0,(D232/(C232*D$7/100))*100)</f>
        <v>48.5023883303338</v>
      </c>
      <c r="E233" s="69" t="n">
        <f aca="false">IF((ISERROR(E232/(D232*E$7/100))),0,(E232/(D232*E$7/100))*100)</f>
        <v>132.28191596313</v>
      </c>
      <c r="F233" s="70" t="n">
        <f aca="false">IF((ISERROR(F232/(E232*F$7/100))),0,(F232/(E232*F$7/100))*100)</f>
        <v>92.8882438316401</v>
      </c>
      <c r="G233" s="69" t="n">
        <f aca="false">IF((ISERROR(G232/(E232*G$7/100))),0,(G232/(E232*G$7/100))*100)</f>
        <v>98.4848484848485</v>
      </c>
      <c r="H233" s="70" t="n">
        <f aca="false">IF((ISERROR(H232/(F232*H$7/100))),0,(H232/(F232*H$7/100))*100)</f>
        <v>124.762357414449</v>
      </c>
      <c r="I233" s="69" t="n">
        <f aca="false">IF((ISERROR(I232/(G232*I$7/100))),0,(I232/(G232*I$7/100))*100)</f>
        <v>126.112634346551</v>
      </c>
      <c r="J233" s="70" t="n">
        <f aca="false">IF((ISERROR(J232/(H232*J$7/100))),0,(J232/(H232*J$7/100))*100)</f>
        <v>94.0788300338862</v>
      </c>
      <c r="K233" s="69" t="n">
        <f aca="false">IF((ISERROR(K232/(I232*K$7/100))),0,(K232/(I232*K$7/100))*100)</f>
        <v>94.5575043513188</v>
      </c>
      <c r="L233" s="22"/>
    </row>
    <row r="234" customFormat="false" ht="11.25" hidden="false" customHeight="true" outlineLevel="0" collapsed="false">
      <c r="A234" s="66" t="s">
        <v>28</v>
      </c>
      <c r="B234" s="66" t="s">
        <v>17</v>
      </c>
      <c r="C234" s="70" t="n">
        <f aca="false">SUM(C235:C244)</f>
        <v>2144</v>
      </c>
      <c r="D234" s="68" t="n">
        <f aca="false">SUM(D235:D244)</f>
        <v>1147</v>
      </c>
      <c r="E234" s="69" t="n">
        <f aca="false">SUM(E235:E244)</f>
        <v>1625</v>
      </c>
      <c r="F234" s="70" t="n">
        <f aca="false">SUM(F235:F244)</f>
        <v>1600</v>
      </c>
      <c r="G234" s="69" t="n">
        <f aca="false">SUM(G235:G244)</f>
        <v>1690</v>
      </c>
      <c r="H234" s="70" t="n">
        <f aca="false">SUM(H235:H244)</f>
        <v>2150</v>
      </c>
      <c r="I234" s="69" t="n">
        <f aca="false">SUM(I235:I244)</f>
        <v>2240</v>
      </c>
      <c r="J234" s="70" t="n">
        <f aca="false">SUM(J235:J244)</f>
        <v>2110</v>
      </c>
      <c r="K234" s="69" t="n">
        <f aca="false">SUM(K235:K244)</f>
        <v>2260</v>
      </c>
      <c r="L234" s="22"/>
    </row>
    <row r="235" customFormat="false" ht="11.25" hidden="false" customHeight="true" outlineLevel="0" collapsed="false">
      <c r="A235" s="71" t="s">
        <v>76</v>
      </c>
      <c r="B235" s="71" t="s">
        <v>17</v>
      </c>
      <c r="C235" s="67" t="n">
        <v>614</v>
      </c>
      <c r="D235" s="72" t="n">
        <v>676</v>
      </c>
      <c r="E235" s="73" t="n">
        <v>900</v>
      </c>
      <c r="F235" s="67" t="n">
        <v>800</v>
      </c>
      <c r="G235" s="73" t="n">
        <v>850</v>
      </c>
      <c r="H235" s="67" t="n">
        <v>1100</v>
      </c>
      <c r="I235" s="73" t="n">
        <v>1150</v>
      </c>
      <c r="J235" s="67" t="n">
        <v>1200</v>
      </c>
      <c r="K235" s="73" t="n">
        <v>1300</v>
      </c>
      <c r="L235" s="22"/>
    </row>
    <row r="236" customFormat="false" ht="11.25" hidden="false" customHeight="true" outlineLevel="0" collapsed="false">
      <c r="A236" s="71" t="s">
        <v>77</v>
      </c>
      <c r="B236" s="71" t="s">
        <v>17</v>
      </c>
      <c r="C236" s="67" t="n">
        <v>1170</v>
      </c>
      <c r="D236" s="72"/>
      <c r="E236" s="73"/>
      <c r="F236" s="67"/>
      <c r="G236" s="73"/>
      <c r="H236" s="67"/>
      <c r="I236" s="73"/>
      <c r="J236" s="67"/>
      <c r="K236" s="73"/>
      <c r="L236" s="22"/>
    </row>
    <row r="237" customFormat="false" ht="11.25" hidden="false" customHeight="true" outlineLevel="0" collapsed="false">
      <c r="A237" s="71" t="s">
        <v>78</v>
      </c>
      <c r="B237" s="71" t="s">
        <v>17</v>
      </c>
      <c r="C237" s="67" t="n">
        <v>360</v>
      </c>
      <c r="D237" s="72" t="n">
        <v>231</v>
      </c>
      <c r="E237" s="73" t="n">
        <v>725</v>
      </c>
      <c r="F237" s="67" t="n">
        <v>800</v>
      </c>
      <c r="G237" s="73" t="n">
        <v>840</v>
      </c>
      <c r="H237" s="67" t="n">
        <v>1050</v>
      </c>
      <c r="I237" s="73" t="n">
        <v>1090</v>
      </c>
      <c r="J237" s="67" t="n">
        <v>910</v>
      </c>
      <c r="K237" s="73" t="n">
        <v>960</v>
      </c>
      <c r="L237" s="22"/>
    </row>
    <row r="238" customFormat="false" ht="11.25" hidden="false" customHeight="true" outlineLevel="0" collapsed="false">
      <c r="A238" s="71" t="s">
        <v>79</v>
      </c>
      <c r="B238" s="71" t="s">
        <v>17</v>
      </c>
      <c r="C238" s="67"/>
      <c r="D238" s="72" t="n">
        <v>125</v>
      </c>
      <c r="E238" s="73"/>
      <c r="F238" s="67"/>
      <c r="G238" s="73"/>
      <c r="H238" s="67"/>
      <c r="I238" s="73"/>
      <c r="J238" s="67"/>
      <c r="K238" s="73"/>
      <c r="L238" s="22"/>
    </row>
    <row r="239" customFormat="false" ht="11.25" hidden="false" customHeight="true" outlineLevel="0" collapsed="false">
      <c r="A239" s="71" t="s">
        <v>80</v>
      </c>
      <c r="B239" s="71" t="s">
        <v>17</v>
      </c>
      <c r="C239" s="67"/>
      <c r="D239" s="72" t="n">
        <v>60</v>
      </c>
      <c r="E239" s="73"/>
      <c r="F239" s="67"/>
      <c r="G239" s="73"/>
      <c r="H239" s="67"/>
      <c r="I239" s="73"/>
      <c r="J239" s="67"/>
      <c r="K239" s="73"/>
      <c r="L239" s="22"/>
    </row>
    <row r="240" customFormat="false" ht="11.25" hidden="false" customHeight="true" outlineLevel="0" collapsed="false">
      <c r="A240" s="71" t="s">
        <v>81</v>
      </c>
      <c r="B240" s="71" t="s">
        <v>17</v>
      </c>
      <c r="C240" s="67"/>
      <c r="D240" s="72" t="n">
        <v>55</v>
      </c>
      <c r="E240" s="73"/>
      <c r="F240" s="67"/>
      <c r="G240" s="73"/>
      <c r="H240" s="67"/>
      <c r="I240" s="73"/>
      <c r="J240" s="67"/>
      <c r="K240" s="73"/>
      <c r="L240" s="22"/>
    </row>
    <row r="241" customFormat="false" ht="11.25" hidden="false" customHeight="true" outlineLevel="0" collapsed="false">
      <c r="A241" s="71"/>
      <c r="B241" s="71" t="s">
        <v>17</v>
      </c>
      <c r="C241" s="67"/>
      <c r="D241" s="72"/>
      <c r="E241" s="73"/>
      <c r="F241" s="67"/>
      <c r="G241" s="73"/>
      <c r="H241" s="67"/>
      <c r="I241" s="73"/>
      <c r="J241" s="67"/>
      <c r="K241" s="73"/>
      <c r="L241" s="22"/>
    </row>
    <row r="242" customFormat="false" ht="11.25" hidden="false" customHeight="true" outlineLevel="0" collapsed="false">
      <c r="A242" s="71"/>
      <c r="B242" s="71" t="s">
        <v>17</v>
      </c>
      <c r="C242" s="67"/>
      <c r="D242" s="72"/>
      <c r="E242" s="73"/>
      <c r="F242" s="67"/>
      <c r="G242" s="73"/>
      <c r="H242" s="67"/>
      <c r="I242" s="73"/>
      <c r="J242" s="67"/>
      <c r="K242" s="73"/>
      <c r="L242" s="22"/>
    </row>
    <row r="243" customFormat="false" ht="11.25" hidden="false" customHeight="true" outlineLevel="0" collapsed="false">
      <c r="A243" s="71"/>
      <c r="B243" s="71" t="s">
        <v>17</v>
      </c>
      <c r="C243" s="67"/>
      <c r="D243" s="72"/>
      <c r="E243" s="73"/>
      <c r="F243" s="67"/>
      <c r="G243" s="73"/>
      <c r="H243" s="67"/>
      <c r="I243" s="73"/>
      <c r="J243" s="67"/>
      <c r="K243" s="73"/>
      <c r="L243" s="22"/>
    </row>
    <row r="244" customFormat="false" ht="11.25" hidden="false" customHeight="true" outlineLevel="0" collapsed="false">
      <c r="A244" s="74"/>
      <c r="B244" s="74" t="s">
        <v>17</v>
      </c>
      <c r="C244" s="75"/>
      <c r="D244" s="76"/>
      <c r="E244" s="77"/>
      <c r="F244" s="75"/>
      <c r="G244" s="77"/>
      <c r="H244" s="75"/>
      <c r="I244" s="77"/>
      <c r="J244" s="75"/>
      <c r="K244" s="77"/>
      <c r="L244" s="22"/>
    </row>
    <row r="245" customFormat="false" ht="11.25" hidden="false" customHeight="true" outlineLevel="0" collapsed="false">
      <c r="A245" s="62" t="s">
        <v>82</v>
      </c>
      <c r="B245" s="63" t="s">
        <v>17</v>
      </c>
      <c r="C245" s="37" t="n">
        <v>2520</v>
      </c>
      <c r="D245" s="37" t="n">
        <v>3122</v>
      </c>
      <c r="E245" s="64" t="n">
        <v>2092</v>
      </c>
      <c r="F245" s="65" t="n">
        <v>1700</v>
      </c>
      <c r="G245" s="64" t="n">
        <v>1750</v>
      </c>
      <c r="H245" s="65" t="n">
        <v>1950</v>
      </c>
      <c r="I245" s="64" t="n">
        <v>2045</v>
      </c>
      <c r="J245" s="65" t="n">
        <v>2070</v>
      </c>
      <c r="K245" s="64" t="n">
        <v>2200</v>
      </c>
      <c r="L245" s="22"/>
    </row>
    <row r="246" customFormat="false" ht="19.5" hidden="false" customHeight="true" outlineLevel="0" collapsed="false">
      <c r="A246" s="62" t="s">
        <v>27</v>
      </c>
      <c r="B246" s="66" t="s">
        <v>23</v>
      </c>
      <c r="C246" s="67" t="n">
        <v>0</v>
      </c>
      <c r="D246" s="68" t="n">
        <f aca="false">IF((ISERROR(D245/(C245*D$7/100))),0,(D245/(C245*D$7/100))*100)</f>
        <v>112.319935529364</v>
      </c>
      <c r="E246" s="69" t="n">
        <f aca="false">IF((ISERROR(E245/(D245*E$7/100))),0,(E245/(D245*E$7/100))*100)</f>
        <v>62.5661325815827</v>
      </c>
      <c r="F246" s="70" t="n">
        <f aca="false">IF((ISERROR(F245/(E245*F$7/100))),0,(F245/(E245*F$7/100))*100)</f>
        <v>76.6622172517046</v>
      </c>
      <c r="G246" s="69" t="n">
        <f aca="false">IF((ISERROR(G245/(E245*G$7/100))),0,(G245/(E245*G$7/100))*100)</f>
        <v>79.2159163335072</v>
      </c>
      <c r="H246" s="70" t="n">
        <f aca="false">IF((ISERROR(H245/(F245*H$7/100))),0,(H245/(F245*H$7/100))*100)</f>
        <v>109.036009841199</v>
      </c>
      <c r="I246" s="69" t="n">
        <f aca="false">IF((ISERROR(I245/(G245*I$7/100))),0,(I245/(G245*I$7/100))*100)</f>
        <v>111.186624983009</v>
      </c>
      <c r="J246" s="70" t="n">
        <f aca="false">IF((ISERROR(J245/(H245*J$7/100))),0,(J245/(H245*J$7/100))*100)</f>
        <v>99.3949870354365</v>
      </c>
      <c r="K246" s="69" t="n">
        <f aca="false">IF((ISERROR(K245/(I245*K$7/100))),0,(K245/(I245*K$7/100))*100)</f>
        <v>100.824238146851</v>
      </c>
      <c r="L246" s="22"/>
    </row>
    <row r="247" customFormat="false" ht="11.25" hidden="false" customHeight="true" outlineLevel="0" collapsed="false">
      <c r="A247" s="66" t="s">
        <v>28</v>
      </c>
      <c r="B247" s="66" t="s">
        <v>17</v>
      </c>
      <c r="C247" s="70" t="n">
        <f aca="false">SUM(C248:C252)</f>
        <v>2520</v>
      </c>
      <c r="D247" s="68" t="n">
        <f aca="false">SUM(D248:D252)</f>
        <v>3122</v>
      </c>
      <c r="E247" s="69" t="n">
        <f aca="false">SUM(E248:E252)</f>
        <v>2092</v>
      </c>
      <c r="F247" s="70" t="n">
        <f aca="false">SUM(F248:F252)</f>
        <v>1700</v>
      </c>
      <c r="G247" s="69" t="n">
        <f aca="false">SUM(G248:G252)</f>
        <v>1750</v>
      </c>
      <c r="H247" s="70" t="n">
        <f aca="false">SUM(H248:H252)</f>
        <v>1950</v>
      </c>
      <c r="I247" s="69" t="n">
        <f aca="false">SUM(I248:I252)</f>
        <v>2045</v>
      </c>
      <c r="J247" s="70" t="n">
        <f aca="false">SUM(J248:J252)</f>
        <v>2070</v>
      </c>
      <c r="K247" s="69" t="n">
        <f aca="false">SUM(K248:K252)</f>
        <v>2200</v>
      </c>
      <c r="L247" s="22"/>
    </row>
    <row r="248" customFormat="false" ht="20.25" hidden="false" customHeight="true" outlineLevel="0" collapsed="false">
      <c r="A248" s="71" t="s">
        <v>83</v>
      </c>
      <c r="B248" s="71" t="s">
        <v>17</v>
      </c>
      <c r="C248" s="67" t="n">
        <v>2520</v>
      </c>
      <c r="D248" s="72" t="n">
        <v>3122</v>
      </c>
      <c r="E248" s="73" t="n">
        <v>1267</v>
      </c>
      <c r="F248" s="67" t="n">
        <v>1700</v>
      </c>
      <c r="G248" s="73" t="n">
        <v>1750</v>
      </c>
      <c r="H248" s="67" t="n">
        <v>1950</v>
      </c>
      <c r="I248" s="73" t="n">
        <v>2045</v>
      </c>
      <c r="J248" s="67" t="n">
        <v>2070</v>
      </c>
      <c r="K248" s="73" t="n">
        <v>2200</v>
      </c>
      <c r="L248" s="22"/>
    </row>
    <row r="249" customFormat="false" ht="11.25" hidden="false" customHeight="true" outlineLevel="0" collapsed="false">
      <c r="A249" s="71" t="s">
        <v>84</v>
      </c>
      <c r="B249" s="71" t="s">
        <v>17</v>
      </c>
      <c r="C249" s="67"/>
      <c r="D249" s="72"/>
      <c r="E249" s="73" t="n">
        <v>825</v>
      </c>
      <c r="F249" s="67"/>
      <c r="G249" s="73"/>
      <c r="H249" s="67"/>
      <c r="I249" s="73"/>
      <c r="J249" s="67"/>
      <c r="K249" s="73"/>
      <c r="L249" s="22"/>
    </row>
    <row r="250" customFormat="false" ht="11.25" hidden="false" customHeight="true" outlineLevel="0" collapsed="false">
      <c r="A250" s="71"/>
      <c r="B250" s="71" t="s">
        <v>17</v>
      </c>
      <c r="C250" s="67"/>
      <c r="D250" s="72"/>
      <c r="E250" s="73"/>
      <c r="F250" s="67"/>
      <c r="G250" s="73"/>
      <c r="H250" s="67"/>
      <c r="I250" s="73"/>
      <c r="J250" s="67"/>
      <c r="K250" s="73"/>
      <c r="L250" s="22"/>
    </row>
    <row r="251" customFormat="false" ht="11.25" hidden="false" customHeight="true" outlineLevel="0" collapsed="false">
      <c r="A251" s="71"/>
      <c r="B251" s="71" t="s">
        <v>17</v>
      </c>
      <c r="C251" s="67"/>
      <c r="D251" s="72"/>
      <c r="E251" s="73"/>
      <c r="F251" s="67"/>
      <c r="G251" s="73"/>
      <c r="H251" s="67"/>
      <c r="I251" s="73"/>
      <c r="J251" s="67"/>
      <c r="K251" s="73"/>
      <c r="L251" s="22"/>
    </row>
    <row r="252" customFormat="false" ht="11.25" hidden="false" customHeight="true" outlineLevel="0" collapsed="false">
      <c r="A252" s="74"/>
      <c r="B252" s="74" t="s">
        <v>17</v>
      </c>
      <c r="C252" s="75"/>
      <c r="D252" s="76"/>
      <c r="E252" s="77"/>
      <c r="F252" s="75"/>
      <c r="G252" s="77"/>
      <c r="H252" s="75"/>
      <c r="I252" s="77"/>
      <c r="J252" s="75"/>
      <c r="K252" s="77"/>
      <c r="L252" s="22"/>
    </row>
    <row r="253" customFormat="false" ht="11.25" hidden="false" customHeight="true" outlineLevel="0" collapsed="false">
      <c r="A253" s="62" t="s">
        <v>85</v>
      </c>
      <c r="B253" s="63" t="s">
        <v>17</v>
      </c>
      <c r="C253" s="37" t="n">
        <v>31407</v>
      </c>
      <c r="D253" s="37" t="n">
        <v>11297</v>
      </c>
      <c r="E253" s="64" t="n">
        <v>1351</v>
      </c>
      <c r="F253" s="65" t="n">
        <v>9500</v>
      </c>
      <c r="G253" s="64" t="n">
        <v>10000</v>
      </c>
      <c r="H253" s="65" t="n">
        <v>4500</v>
      </c>
      <c r="I253" s="64" t="n">
        <v>5000</v>
      </c>
      <c r="J253" s="65" t="n">
        <v>4450</v>
      </c>
      <c r="K253" s="64" t="n">
        <v>5000</v>
      </c>
      <c r="L253" s="22"/>
    </row>
    <row r="254" customFormat="false" ht="19.5" hidden="false" customHeight="true" outlineLevel="0" collapsed="false">
      <c r="A254" s="62" t="s">
        <v>27</v>
      </c>
      <c r="B254" s="66" t="s">
        <v>23</v>
      </c>
      <c r="C254" s="67" t="n">
        <v>0</v>
      </c>
      <c r="D254" s="68" t="n">
        <f aca="false">IF((ISERROR(D253/(C253*D$7/100))),0,(D253/(C253*D$7/100))*100)</f>
        <v>32.6107781378521</v>
      </c>
      <c r="E254" s="69" t="n">
        <f aca="false">IF((ISERROR(E253/(D253*E$7/100))),0,(E253/(D253*E$7/100))*100)</f>
        <v>11.1661317915972</v>
      </c>
      <c r="F254" s="70" t="n">
        <f aca="false">IF((ISERROR(F253/(E253*F$7/100))),0,(F253/(E253*F$7/100))*100)</f>
        <v>663.380025976565</v>
      </c>
      <c r="G254" s="69" t="n">
        <f aca="false">IF((ISERROR(G253/(E253*G$7/100))),0,(G253/(E253*G$7/100))*100)</f>
        <v>700.939820110805</v>
      </c>
      <c r="H254" s="70" t="n">
        <f aca="false">IF((ISERROR(H253/(F253*H$7/100))),0,(H253/(F253*H$7/100))*100)</f>
        <v>45.0270162097258</v>
      </c>
      <c r="I254" s="69" t="n">
        <f aca="false">IF((ISERROR(I253/(G253*I$7/100))),0,(I253/(G253*I$7/100))*100)</f>
        <v>47.5737392959087</v>
      </c>
      <c r="J254" s="70" t="n">
        <f aca="false">IF((ISERROR(J253/(H253*J$7/100))),0,(J253/(H253*J$7/100))*100)</f>
        <v>92.5925925925926</v>
      </c>
      <c r="K254" s="69" t="n">
        <f aca="false">IF((ISERROR(K253/(I253*K$7/100))),0,(K253/(I253*K$7/100))*100)</f>
        <v>93.7207122774133</v>
      </c>
      <c r="L254" s="22"/>
    </row>
    <row r="255" customFormat="false" ht="11.25" hidden="false" customHeight="true" outlineLevel="0" collapsed="false">
      <c r="A255" s="66" t="s">
        <v>28</v>
      </c>
      <c r="B255" s="66" t="s">
        <v>17</v>
      </c>
      <c r="C255" s="70" t="n">
        <f aca="false">SUM(C256:C260)</f>
        <v>31407</v>
      </c>
      <c r="D255" s="68" t="n">
        <f aca="false">SUM(D256:D260)</f>
        <v>11297</v>
      </c>
      <c r="E255" s="69" t="n">
        <f aca="false">SUM(E256:E260)</f>
        <v>1351</v>
      </c>
      <c r="F255" s="70" t="n">
        <f aca="false">SUM(F256:F260)</f>
        <v>9500</v>
      </c>
      <c r="G255" s="69" t="n">
        <f aca="false">SUM(G256:G260)</f>
        <v>10000</v>
      </c>
      <c r="H255" s="70" t="n">
        <f aca="false">SUM(H256:H260)</f>
        <v>4500</v>
      </c>
      <c r="I255" s="69" t="n">
        <f aca="false">SUM(I256:I260)</f>
        <v>5000</v>
      </c>
      <c r="J255" s="70" t="n">
        <f aca="false">SUM(J256:J260)</f>
        <v>4450</v>
      </c>
      <c r="K255" s="69" t="n">
        <f aca="false">SUM(K256:K260)</f>
        <v>5000</v>
      </c>
      <c r="L255" s="22"/>
    </row>
    <row r="256" customFormat="false" ht="18.75" hidden="false" customHeight="true" outlineLevel="0" collapsed="false">
      <c r="A256" s="71" t="s">
        <v>86</v>
      </c>
      <c r="B256" s="71" t="s">
        <v>17</v>
      </c>
      <c r="C256" s="72" t="n">
        <v>6848</v>
      </c>
      <c r="D256" s="72"/>
      <c r="E256" s="73"/>
      <c r="F256" s="67" t="n">
        <v>9500</v>
      </c>
      <c r="G256" s="73" t="n">
        <v>10000</v>
      </c>
      <c r="H256" s="67" t="n">
        <v>4500</v>
      </c>
      <c r="I256" s="73" t="n">
        <v>5000</v>
      </c>
      <c r="J256" s="67" t="n">
        <v>4450</v>
      </c>
      <c r="K256" s="73" t="n">
        <v>5000</v>
      </c>
      <c r="L256" s="22"/>
    </row>
    <row r="257" customFormat="false" ht="11.25" hidden="false" customHeight="true" outlineLevel="0" collapsed="false">
      <c r="A257" s="71" t="s">
        <v>87</v>
      </c>
      <c r="B257" s="71" t="s">
        <v>17</v>
      </c>
      <c r="C257" s="72" t="n">
        <v>1635</v>
      </c>
      <c r="D257" s="72" t="n">
        <v>9578</v>
      </c>
      <c r="E257" s="73"/>
      <c r="F257" s="67"/>
      <c r="G257" s="73"/>
      <c r="H257" s="67"/>
      <c r="I257" s="73"/>
      <c r="J257" s="67"/>
      <c r="K257" s="73"/>
      <c r="L257" s="22"/>
    </row>
    <row r="258" customFormat="false" ht="11.25" hidden="false" customHeight="true" outlineLevel="0" collapsed="false">
      <c r="A258" s="71" t="s">
        <v>88</v>
      </c>
      <c r="B258" s="71" t="s">
        <v>17</v>
      </c>
      <c r="C258" s="72" t="n">
        <v>510</v>
      </c>
      <c r="D258" s="72" t="n">
        <v>1719</v>
      </c>
      <c r="E258" s="73" t="n">
        <v>1351</v>
      </c>
      <c r="F258" s="67"/>
      <c r="G258" s="73"/>
      <c r="H258" s="67"/>
      <c r="I258" s="73"/>
      <c r="J258" s="67"/>
      <c r="K258" s="73"/>
      <c r="L258" s="22"/>
    </row>
    <row r="259" customFormat="false" ht="11.25" hidden="false" customHeight="true" outlineLevel="0" collapsed="false">
      <c r="A259" s="71" t="s">
        <v>89</v>
      </c>
      <c r="B259" s="71" t="s">
        <v>17</v>
      </c>
      <c r="C259" s="72" t="n">
        <v>710</v>
      </c>
      <c r="D259" s="72"/>
      <c r="E259" s="73"/>
      <c r="F259" s="67"/>
      <c r="G259" s="73"/>
      <c r="H259" s="67"/>
      <c r="I259" s="73"/>
      <c r="J259" s="67"/>
      <c r="K259" s="73"/>
      <c r="L259" s="22"/>
    </row>
    <row r="260" customFormat="false" ht="11.25" hidden="false" customHeight="true" outlineLevel="0" collapsed="false">
      <c r="A260" s="71" t="s">
        <v>90</v>
      </c>
      <c r="B260" s="74" t="s">
        <v>17</v>
      </c>
      <c r="C260" s="72" t="n">
        <v>21704</v>
      </c>
      <c r="D260" s="76"/>
      <c r="E260" s="77"/>
      <c r="F260" s="75"/>
      <c r="G260" s="77"/>
      <c r="H260" s="75"/>
      <c r="I260" s="77"/>
      <c r="J260" s="75"/>
      <c r="K260" s="77"/>
      <c r="L260" s="22"/>
    </row>
    <row r="261" customFormat="false" ht="11.25" hidden="false" customHeight="true" outlineLevel="0" collapsed="false">
      <c r="A261" s="62" t="s">
        <v>91</v>
      </c>
      <c r="B261" s="63" t="s">
        <v>17</v>
      </c>
      <c r="C261" s="37" t="n">
        <v>13489</v>
      </c>
      <c r="D261" s="37" t="n">
        <v>9630</v>
      </c>
      <c r="E261" s="64" t="n">
        <v>2549</v>
      </c>
      <c r="F261" s="65" t="n">
        <v>1300</v>
      </c>
      <c r="G261" s="64" t="n">
        <v>1350</v>
      </c>
      <c r="H261" s="65" t="n">
        <v>1490</v>
      </c>
      <c r="I261" s="64" t="n">
        <v>1600</v>
      </c>
      <c r="J261" s="65" t="n">
        <v>1500</v>
      </c>
      <c r="K261" s="64" t="n">
        <v>1650</v>
      </c>
      <c r="L261" s="22"/>
    </row>
    <row r="262" customFormat="false" ht="19.5" hidden="false" customHeight="true" outlineLevel="0" collapsed="false">
      <c r="A262" s="62" t="s">
        <v>27</v>
      </c>
      <c r="B262" s="66" t="s">
        <v>23</v>
      </c>
      <c r="C262" s="67" t="n">
        <v>0</v>
      </c>
      <c r="D262" s="68" t="n">
        <f aca="false">IF((ISERROR(D261/(C261*D$7/100))),0,(D261/(C261*D$7/100))*100)</f>
        <v>64.7248451392549</v>
      </c>
      <c r="E262" s="69" t="n">
        <f aca="false">IF((ISERROR(E261/(D261*E$7/100))),0,(E261/(D261*E$7/100))*100)</f>
        <v>24.7146279764935</v>
      </c>
      <c r="F262" s="70" t="n">
        <f aca="false">IF((ISERROR(F261/(E261*F$7/100))),0,(F261/(E261*F$7/100))*100)</f>
        <v>48.1135776516133</v>
      </c>
      <c r="G262" s="69" t="n">
        <f aca="false">IF((ISERROR(G261/(E261*G$7/100))),0,(G261/(E261*G$7/100))*100)</f>
        <v>50.1533578230322</v>
      </c>
      <c r="H262" s="70" t="n">
        <f aca="false">IF((ISERROR(H261/(F261*H$7/100))),0,(H261/(F261*H$7/100))*100)</f>
        <v>108.949985375841</v>
      </c>
      <c r="I262" s="69" t="n">
        <f aca="false">IF((ISERROR(I261/(G261*I$7/100))),0,(I261/(G261*I$7/100))*100)</f>
        <v>112.767382034746</v>
      </c>
      <c r="J262" s="70" t="n">
        <f aca="false">IF((ISERROR(J261/(H261*J$7/100))),0,(J261/(H261*J$7/100))*100)</f>
        <v>94.2613679209713</v>
      </c>
      <c r="K262" s="69" t="n">
        <f aca="false">IF((ISERROR(K261/(I261*K$7/100))),0,(K261/(I261*K$7/100))*100)</f>
        <v>96.6494845360825</v>
      </c>
      <c r="L262" s="22"/>
    </row>
    <row r="263" customFormat="false" ht="11.25" hidden="false" customHeight="true" outlineLevel="0" collapsed="false">
      <c r="A263" s="66" t="s">
        <v>28</v>
      </c>
      <c r="B263" s="66" t="s">
        <v>17</v>
      </c>
      <c r="C263" s="70" t="n">
        <f aca="false">SUM(C264:C270)</f>
        <v>13489</v>
      </c>
      <c r="D263" s="68" t="n">
        <f aca="false">SUM(D264:D270)</f>
        <v>9630</v>
      </c>
      <c r="E263" s="69" t="n">
        <f aca="false">SUM(E264:E270)</f>
        <v>2549</v>
      </c>
      <c r="F263" s="70" t="n">
        <f aca="false">SUM(F264:F270)</f>
        <v>1300</v>
      </c>
      <c r="G263" s="69" t="n">
        <f aca="false">SUM(G264:G270)</f>
        <v>1350</v>
      </c>
      <c r="H263" s="70" t="n">
        <f aca="false">SUM(H264:H270)</f>
        <v>1490</v>
      </c>
      <c r="I263" s="69" t="n">
        <f aca="false">SUM(I264:I270)</f>
        <v>1600</v>
      </c>
      <c r="J263" s="70" t="n">
        <f aca="false">SUM(J264:J270)</f>
        <v>1500</v>
      </c>
      <c r="K263" s="69" t="n">
        <f aca="false">SUM(K264:K270)</f>
        <v>1650</v>
      </c>
      <c r="L263" s="22"/>
    </row>
    <row r="264" customFormat="false" ht="11.25" hidden="false" customHeight="true" outlineLevel="0" collapsed="false">
      <c r="A264" s="71" t="s">
        <v>92</v>
      </c>
      <c r="B264" s="71" t="s">
        <v>17</v>
      </c>
      <c r="C264" s="67" t="n">
        <v>8927</v>
      </c>
      <c r="D264" s="72"/>
      <c r="E264" s="73"/>
      <c r="F264" s="67"/>
      <c r="G264" s="73"/>
      <c r="H264" s="67"/>
      <c r="I264" s="73"/>
      <c r="J264" s="67"/>
      <c r="K264" s="73"/>
      <c r="L264" s="22"/>
    </row>
    <row r="265" customFormat="false" ht="19.5" hidden="false" customHeight="true" outlineLevel="0" collapsed="false">
      <c r="A265" s="71" t="s">
        <v>93</v>
      </c>
      <c r="B265" s="71" t="s">
        <v>17</v>
      </c>
      <c r="C265" s="67" t="n">
        <v>2809</v>
      </c>
      <c r="D265" s="72" t="n">
        <v>6030</v>
      </c>
      <c r="E265" s="73" t="n">
        <v>2399</v>
      </c>
      <c r="F265" s="67"/>
      <c r="G265" s="73"/>
      <c r="H265" s="67"/>
      <c r="I265" s="73"/>
      <c r="J265" s="67"/>
      <c r="K265" s="73"/>
      <c r="L265" s="22"/>
    </row>
    <row r="266" customFormat="false" ht="11.25" hidden="false" customHeight="true" outlineLevel="0" collapsed="false">
      <c r="A266" s="71" t="s">
        <v>94</v>
      </c>
      <c r="B266" s="71" t="s">
        <v>17</v>
      </c>
      <c r="C266" s="67" t="n">
        <v>1024</v>
      </c>
      <c r="D266" s="72"/>
      <c r="E266" s="73"/>
      <c r="F266" s="67"/>
      <c r="G266" s="73"/>
      <c r="H266" s="67"/>
      <c r="I266" s="73"/>
      <c r="J266" s="67"/>
      <c r="K266" s="73"/>
      <c r="L266" s="22"/>
    </row>
    <row r="267" customFormat="false" ht="11.25" hidden="false" customHeight="true" outlineLevel="0" collapsed="false">
      <c r="A267" s="71" t="s">
        <v>95</v>
      </c>
      <c r="B267" s="71" t="s">
        <v>17</v>
      </c>
      <c r="C267" s="67" t="n">
        <v>175</v>
      </c>
      <c r="D267" s="72"/>
      <c r="E267" s="73" t="n">
        <v>150</v>
      </c>
      <c r="F267" s="67"/>
      <c r="G267" s="73"/>
      <c r="H267" s="67"/>
      <c r="I267" s="73"/>
      <c r="J267" s="67"/>
      <c r="K267" s="73"/>
      <c r="L267" s="22"/>
    </row>
    <row r="268" customFormat="false" ht="31.5" hidden="false" customHeight="true" outlineLevel="0" collapsed="false">
      <c r="A268" s="71" t="s">
        <v>96</v>
      </c>
      <c r="B268" s="71" t="s">
        <v>17</v>
      </c>
      <c r="C268" s="67" t="n">
        <v>554</v>
      </c>
      <c r="D268" s="72" t="n">
        <v>2868</v>
      </c>
      <c r="E268" s="73"/>
      <c r="F268" s="67" t="n">
        <v>1300</v>
      </c>
      <c r="G268" s="73" t="n">
        <v>1350</v>
      </c>
      <c r="H268" s="67" t="n">
        <v>1490</v>
      </c>
      <c r="I268" s="73" t="n">
        <v>1600</v>
      </c>
      <c r="J268" s="67" t="n">
        <v>1500</v>
      </c>
      <c r="K268" s="73" t="n">
        <v>1650</v>
      </c>
      <c r="L268" s="22"/>
    </row>
    <row r="269" customFormat="false" ht="11.25" hidden="false" customHeight="true" outlineLevel="0" collapsed="false">
      <c r="A269" s="71" t="s">
        <v>97</v>
      </c>
      <c r="B269" s="71" t="s">
        <v>17</v>
      </c>
      <c r="C269" s="67"/>
      <c r="D269" s="72" t="n">
        <v>135</v>
      </c>
      <c r="E269" s="73"/>
      <c r="F269" s="67"/>
      <c r="G269" s="73"/>
      <c r="H269" s="67"/>
      <c r="I269" s="73"/>
      <c r="J269" s="67"/>
      <c r="K269" s="73"/>
      <c r="L269" s="22"/>
    </row>
    <row r="270" customFormat="false" ht="11.25" hidden="false" customHeight="true" outlineLevel="0" collapsed="false">
      <c r="A270" s="74" t="s">
        <v>98</v>
      </c>
      <c r="B270" s="74" t="s">
        <v>17</v>
      </c>
      <c r="C270" s="75"/>
      <c r="D270" s="76" t="n">
        <v>597</v>
      </c>
      <c r="E270" s="77"/>
      <c r="F270" s="75"/>
      <c r="G270" s="77"/>
      <c r="H270" s="75"/>
      <c r="I270" s="77"/>
      <c r="J270" s="75"/>
      <c r="K270" s="77"/>
      <c r="L270" s="22"/>
    </row>
    <row r="271" customFormat="false" ht="11.25" hidden="false" customHeight="true" outlineLevel="0" collapsed="false">
      <c r="A271" s="62" t="s">
        <v>99</v>
      </c>
      <c r="B271" s="63" t="s">
        <v>17</v>
      </c>
      <c r="C271" s="37" t="n">
        <v>0</v>
      </c>
      <c r="D271" s="37" t="n">
        <v>0</v>
      </c>
      <c r="E271" s="64" t="n">
        <v>0</v>
      </c>
      <c r="F271" s="65" t="n">
        <v>0</v>
      </c>
      <c r="G271" s="64" t="n">
        <v>0</v>
      </c>
      <c r="H271" s="65" t="n">
        <v>0</v>
      </c>
      <c r="I271" s="64" t="n">
        <v>0</v>
      </c>
      <c r="J271" s="65" t="n">
        <v>0</v>
      </c>
      <c r="K271" s="64" t="n">
        <v>0</v>
      </c>
      <c r="L271" s="22"/>
    </row>
    <row r="272" customFormat="false" ht="19.5" hidden="false" customHeight="true" outlineLevel="0" collapsed="false">
      <c r="A272" s="62" t="s">
        <v>27</v>
      </c>
      <c r="B272" s="66" t="s">
        <v>23</v>
      </c>
      <c r="C272" s="67" t="n">
        <v>0</v>
      </c>
      <c r="D272" s="68" t="n">
        <f aca="false">IF((ISERROR(D271/(C271*D$7/100))),0,(D271/(C271*D$7/100))*100)</f>
        <v>0</v>
      </c>
      <c r="E272" s="69" t="n">
        <f aca="false">IF((ISERROR(E271/(D271*E$7/100))),0,(E271/(D271*E$7/100))*100)</f>
        <v>0</v>
      </c>
      <c r="F272" s="70" t="n">
        <f aca="false">IF((ISERROR(F271/(E271*F$7/100))),0,(F271/(E271*F$7/100))*100)</f>
        <v>0</v>
      </c>
      <c r="G272" s="69" t="n">
        <f aca="false">IF((ISERROR(G271/(E271*G$7/100))),0,(G271/(E271*G$7/100))*100)</f>
        <v>0</v>
      </c>
      <c r="H272" s="70" t="n">
        <f aca="false">IF((ISERROR(H271/(F271*H$7/100))),0,(H271/(F271*H$7/100))*100)</f>
        <v>0</v>
      </c>
      <c r="I272" s="69" t="n">
        <f aca="false">IF((ISERROR(I271/(G271*I$7/100))),0,(I271/(G271*I$7/100))*100)</f>
        <v>0</v>
      </c>
      <c r="J272" s="70" t="n">
        <f aca="false">IF((ISERROR(J271/(H271*J$7/100))),0,(J271/(H271*J$7/100))*100)</f>
        <v>0</v>
      </c>
      <c r="K272" s="69" t="n">
        <f aca="false">IF((ISERROR(K271/(I271*K$7/100))),0,(K271/(I271*K$7/100))*100)</f>
        <v>0</v>
      </c>
      <c r="L272" s="22"/>
    </row>
    <row r="273" customFormat="false" ht="11.25" hidden="false" customHeight="true" outlineLevel="0" collapsed="false">
      <c r="A273" s="66" t="s">
        <v>28</v>
      </c>
      <c r="B273" s="66" t="s">
        <v>17</v>
      </c>
      <c r="C273" s="70" t="n">
        <f aca="false">SUM(C274:C276)</f>
        <v>0</v>
      </c>
      <c r="D273" s="68" t="n">
        <f aca="false">SUM(D274:D276)</f>
        <v>0</v>
      </c>
      <c r="E273" s="69" t="n">
        <f aca="false">SUM(E274:E276)</f>
        <v>0</v>
      </c>
      <c r="F273" s="70" t="n">
        <f aca="false">SUM(F274:F276)</f>
        <v>0</v>
      </c>
      <c r="G273" s="69" t="n">
        <f aca="false">SUM(G274:G276)</f>
        <v>0</v>
      </c>
      <c r="H273" s="70" t="n">
        <f aca="false">SUM(H274:H276)</f>
        <v>0</v>
      </c>
      <c r="I273" s="69" t="n">
        <f aca="false">SUM(I274:I276)</f>
        <v>0</v>
      </c>
      <c r="J273" s="70" t="n">
        <f aca="false">SUM(J274:J276)</f>
        <v>0</v>
      </c>
      <c r="K273" s="69" t="n">
        <f aca="false">SUM(K274:K276)</f>
        <v>0</v>
      </c>
      <c r="L273" s="22"/>
    </row>
    <row r="274" customFormat="false" ht="11.25" hidden="false" customHeight="true" outlineLevel="0" collapsed="false">
      <c r="A274" s="71"/>
      <c r="B274" s="71" t="s">
        <v>17</v>
      </c>
      <c r="C274" s="67"/>
      <c r="D274" s="72"/>
      <c r="E274" s="73"/>
      <c r="F274" s="67"/>
      <c r="G274" s="73"/>
      <c r="H274" s="67"/>
      <c r="I274" s="73"/>
      <c r="J274" s="67"/>
      <c r="K274" s="73"/>
      <c r="L274" s="22"/>
    </row>
    <row r="275" customFormat="false" ht="11.25" hidden="false" customHeight="true" outlineLevel="0" collapsed="false">
      <c r="A275" s="71"/>
      <c r="B275" s="71" t="s">
        <v>17</v>
      </c>
      <c r="C275" s="67"/>
      <c r="D275" s="72"/>
      <c r="E275" s="73"/>
      <c r="F275" s="67"/>
      <c r="G275" s="73"/>
      <c r="H275" s="67"/>
      <c r="I275" s="73"/>
      <c r="J275" s="67"/>
      <c r="K275" s="73"/>
      <c r="L275" s="22"/>
    </row>
    <row r="276" customFormat="false" ht="11.25" hidden="false" customHeight="true" outlineLevel="0" collapsed="false">
      <c r="A276" s="74"/>
      <c r="B276" s="74" t="s">
        <v>17</v>
      </c>
      <c r="C276" s="91"/>
      <c r="D276" s="76"/>
      <c r="E276" s="77"/>
      <c r="F276" s="75"/>
      <c r="G276" s="77"/>
      <c r="H276" s="75"/>
      <c r="I276" s="77"/>
      <c r="J276" s="75"/>
      <c r="K276" s="77"/>
      <c r="L276" s="22"/>
    </row>
    <row r="277" customFormat="false" ht="36" hidden="false" customHeight="true" outlineLevel="0" collapsed="false">
      <c r="A277" s="24" t="s">
        <v>100</v>
      </c>
      <c r="B277" s="92"/>
      <c r="C277" s="28" t="n">
        <f aca="false">C278+C282</f>
        <v>141923</v>
      </c>
      <c r="D277" s="28" t="n">
        <f aca="false">D278+D282</f>
        <v>98790</v>
      </c>
      <c r="E277" s="28" t="n">
        <f aca="false">E278+E282</f>
        <v>176959</v>
      </c>
      <c r="F277" s="26" t="n">
        <f aca="false">F278+F282</f>
        <v>17440</v>
      </c>
      <c r="G277" s="28" t="n">
        <f aca="false">G278+G282</f>
        <v>18240</v>
      </c>
      <c r="H277" s="26" t="n">
        <f aca="false">H278+H282</f>
        <v>14325</v>
      </c>
      <c r="I277" s="28" t="n">
        <f aca="false">I278+I282</f>
        <v>15385</v>
      </c>
      <c r="J277" s="26" t="n">
        <f aca="false">J278+J282</f>
        <v>14860</v>
      </c>
      <c r="K277" s="28" t="n">
        <f aca="false">K278+K282</f>
        <v>16160</v>
      </c>
      <c r="L277" s="22"/>
    </row>
    <row r="278" customFormat="false" ht="29.25" hidden="false" customHeight="true" outlineLevel="0" collapsed="false">
      <c r="A278" s="66" t="s">
        <v>101</v>
      </c>
      <c r="B278" s="66" t="s">
        <v>17</v>
      </c>
      <c r="C278" s="37" t="n">
        <v>7565</v>
      </c>
      <c r="D278" s="37" t="n">
        <v>732</v>
      </c>
      <c r="E278" s="73" t="n">
        <f aca="false">SUM(E279:E281)</f>
        <v>400</v>
      </c>
      <c r="F278" s="70" t="n">
        <f aca="false">SUM(F279:F281)</f>
        <v>440</v>
      </c>
      <c r="G278" s="69" t="n">
        <f aca="false">SUM(G279:G281)</f>
        <v>450</v>
      </c>
      <c r="H278" s="70" t="n">
        <f aca="false">SUM(H279:H281)</f>
        <v>485</v>
      </c>
      <c r="I278" s="69" t="n">
        <f aca="false">SUM(I279:I281)</f>
        <v>500</v>
      </c>
      <c r="J278" s="70" t="n">
        <f aca="false">SUM(J279:J281)</f>
        <v>530</v>
      </c>
      <c r="K278" s="69" t="n">
        <f aca="false">SUM(K279:K281)</f>
        <v>550</v>
      </c>
      <c r="L278" s="22"/>
    </row>
    <row r="279" customFormat="false" ht="11.25" hidden="false" customHeight="true" outlineLevel="0" collapsed="false">
      <c r="A279" s="42" t="s">
        <v>102</v>
      </c>
      <c r="B279" s="66" t="s">
        <v>17</v>
      </c>
      <c r="C279" s="67" t="n">
        <v>7565</v>
      </c>
      <c r="D279" s="72" t="n">
        <v>732</v>
      </c>
      <c r="E279" s="73" t="n">
        <v>400</v>
      </c>
      <c r="F279" s="67" t="n">
        <v>440</v>
      </c>
      <c r="G279" s="73" t="n">
        <v>450</v>
      </c>
      <c r="H279" s="67" t="n">
        <v>485</v>
      </c>
      <c r="I279" s="73" t="n">
        <v>500</v>
      </c>
      <c r="J279" s="67" t="n">
        <v>530</v>
      </c>
      <c r="K279" s="73" t="n">
        <v>550</v>
      </c>
      <c r="L279" s="22"/>
    </row>
    <row r="280" customFormat="false" ht="11.25" hidden="false" customHeight="true" outlineLevel="0" collapsed="false">
      <c r="A280" s="42" t="s">
        <v>103</v>
      </c>
      <c r="B280" s="66" t="s">
        <v>17</v>
      </c>
      <c r="C280" s="67" t="n">
        <v>0</v>
      </c>
      <c r="D280" s="72" t="n">
        <v>0</v>
      </c>
      <c r="E280" s="73" t="n">
        <v>0</v>
      </c>
      <c r="F280" s="67" t="n">
        <v>0</v>
      </c>
      <c r="G280" s="73" t="n">
        <v>0</v>
      </c>
      <c r="H280" s="67" t="n">
        <v>0</v>
      </c>
      <c r="I280" s="73" t="n">
        <v>0</v>
      </c>
      <c r="J280" s="67" t="n">
        <v>0</v>
      </c>
      <c r="K280" s="73" t="n">
        <v>0</v>
      </c>
      <c r="L280" s="22"/>
    </row>
    <row r="281" customFormat="false" ht="11.25" hidden="false" customHeight="true" outlineLevel="0" collapsed="false">
      <c r="A281" s="42" t="s">
        <v>104</v>
      </c>
      <c r="B281" s="66" t="s">
        <v>17</v>
      </c>
      <c r="C281" s="68" t="n">
        <f aca="false">C278-C279-C280</f>
        <v>0</v>
      </c>
      <c r="D281" s="68" t="n">
        <f aca="false">D278-D279-D280</f>
        <v>0</v>
      </c>
      <c r="E281" s="73" t="n">
        <v>0</v>
      </c>
      <c r="F281" s="67" t="n">
        <v>0</v>
      </c>
      <c r="G281" s="73" t="n">
        <v>0</v>
      </c>
      <c r="H281" s="67" t="n">
        <v>0</v>
      </c>
      <c r="I281" s="73" t="n">
        <v>0</v>
      </c>
      <c r="J281" s="67" t="n">
        <v>0</v>
      </c>
      <c r="K281" s="73" t="n">
        <v>0</v>
      </c>
      <c r="L281" s="22"/>
    </row>
    <row r="282" customFormat="false" ht="29.25" hidden="false" customHeight="true" outlineLevel="0" collapsed="false">
      <c r="A282" s="66" t="s">
        <v>105</v>
      </c>
      <c r="B282" s="66" t="s">
        <v>17</v>
      </c>
      <c r="C282" s="69" t="n">
        <f aca="false">SUM(C283:C285,C289:C290)</f>
        <v>134358</v>
      </c>
      <c r="D282" s="69" t="n">
        <f aca="false">SUM(D283:D285,D289:D290)</f>
        <v>98058</v>
      </c>
      <c r="E282" s="69" t="n">
        <f aca="false">SUM(E283:E285,E289:E290)</f>
        <v>176559</v>
      </c>
      <c r="F282" s="70" t="n">
        <f aca="false">SUM(F283:F285,F289:F290)</f>
        <v>17000</v>
      </c>
      <c r="G282" s="69" t="n">
        <f aca="false">SUM(G283:G285,G289:G290)</f>
        <v>17790</v>
      </c>
      <c r="H282" s="70" t="n">
        <f aca="false">SUM(H283:H285,H289:H290)</f>
        <v>13840</v>
      </c>
      <c r="I282" s="69" t="n">
        <f aca="false">SUM(I283:I285,I289:I290)</f>
        <v>14885</v>
      </c>
      <c r="J282" s="70" t="n">
        <f aca="false">SUM(J283:J285,J289:J290)</f>
        <v>14330</v>
      </c>
      <c r="K282" s="69" t="n">
        <f aca="false">SUM(K283:K285,K289:K290)</f>
        <v>15610</v>
      </c>
      <c r="L282" s="22"/>
    </row>
    <row r="283" customFormat="false" ht="11.25" hidden="false" customHeight="true" outlineLevel="0" collapsed="false">
      <c r="A283" s="42" t="s">
        <v>106</v>
      </c>
      <c r="B283" s="66" t="s">
        <v>17</v>
      </c>
      <c r="C283" s="37" t="n">
        <v>0</v>
      </c>
      <c r="D283" s="37" t="n">
        <v>27500</v>
      </c>
      <c r="E283" s="73" t="n">
        <v>0</v>
      </c>
      <c r="F283" s="67" t="n">
        <v>0</v>
      </c>
      <c r="G283" s="73" t="n">
        <v>0</v>
      </c>
      <c r="H283" s="67" t="n">
        <v>0</v>
      </c>
      <c r="I283" s="73" t="n">
        <v>0</v>
      </c>
      <c r="J283" s="67" t="n">
        <v>0</v>
      </c>
      <c r="K283" s="73" t="n">
        <v>0</v>
      </c>
      <c r="L283" s="22"/>
    </row>
    <row r="284" customFormat="false" ht="11.25" hidden="false" customHeight="true" outlineLevel="0" collapsed="false">
      <c r="A284" s="42" t="s">
        <v>107</v>
      </c>
      <c r="B284" s="66" t="s">
        <v>17</v>
      </c>
      <c r="C284" s="37" t="n">
        <v>0</v>
      </c>
      <c r="D284" s="37" t="n">
        <v>0</v>
      </c>
      <c r="E284" s="73" t="n">
        <v>0</v>
      </c>
      <c r="F284" s="67" t="n">
        <v>0</v>
      </c>
      <c r="G284" s="73" t="n">
        <v>0</v>
      </c>
      <c r="H284" s="67" t="n">
        <v>0</v>
      </c>
      <c r="I284" s="73" t="n">
        <v>0</v>
      </c>
      <c r="J284" s="67" t="n">
        <v>0</v>
      </c>
      <c r="K284" s="73" t="n">
        <v>0</v>
      </c>
      <c r="L284" s="22"/>
    </row>
    <row r="285" customFormat="false" ht="11.25" hidden="false" customHeight="true" outlineLevel="0" collapsed="false">
      <c r="A285" s="42" t="s">
        <v>108</v>
      </c>
      <c r="B285" s="66" t="s">
        <v>17</v>
      </c>
      <c r="C285" s="69" t="n">
        <f aca="false">SUM(C286:C288)</f>
        <v>69127</v>
      </c>
      <c r="D285" s="69" t="n">
        <f aca="false">SUM(D286:D288)</f>
        <v>42595</v>
      </c>
      <c r="E285" s="69" t="n">
        <f aca="false">SUM(E286:E288)</f>
        <v>156167</v>
      </c>
      <c r="F285" s="70" t="n">
        <f aca="false">SUM(F286:F288)</f>
        <v>16360</v>
      </c>
      <c r="G285" s="69" t="n">
        <f aca="false">SUM(G286:G288)</f>
        <v>17140</v>
      </c>
      <c r="H285" s="70" t="n">
        <f aca="false">SUM(H286:H288)</f>
        <v>13190</v>
      </c>
      <c r="I285" s="69" t="n">
        <f aca="false">SUM(I286:I288)</f>
        <v>14185</v>
      </c>
      <c r="J285" s="70" t="n">
        <f aca="false">SUM(J286:J288)</f>
        <v>13680</v>
      </c>
      <c r="K285" s="69" t="n">
        <f aca="false">SUM(K286:K288)</f>
        <v>14910</v>
      </c>
      <c r="L285" s="22"/>
    </row>
    <row r="286" customFormat="false" ht="11.25" hidden="false" customHeight="true" outlineLevel="0" collapsed="false">
      <c r="A286" s="42" t="s">
        <v>109</v>
      </c>
      <c r="B286" s="66" t="s">
        <v>17</v>
      </c>
      <c r="C286" s="37" t="n">
        <v>1171</v>
      </c>
      <c r="D286" s="37" t="n">
        <v>8089</v>
      </c>
      <c r="E286" s="73" t="n">
        <v>111295</v>
      </c>
      <c r="F286" s="67" t="n">
        <v>0</v>
      </c>
      <c r="G286" s="73" t="n">
        <v>250</v>
      </c>
      <c r="H286" s="67" t="n">
        <v>0</v>
      </c>
      <c r="I286" s="73" t="n">
        <v>300</v>
      </c>
      <c r="J286" s="67" t="n">
        <v>0</v>
      </c>
      <c r="K286" s="73" t="n">
        <v>330</v>
      </c>
      <c r="L286" s="22"/>
    </row>
    <row r="287" customFormat="false" ht="19.5" hidden="false" customHeight="true" outlineLevel="0" collapsed="false">
      <c r="A287" s="42" t="s">
        <v>110</v>
      </c>
      <c r="B287" s="66" t="s">
        <v>17</v>
      </c>
      <c r="C287" s="37" t="n">
        <v>42976</v>
      </c>
      <c r="D287" s="37" t="n">
        <v>28324</v>
      </c>
      <c r="E287" s="73" t="n">
        <v>34905</v>
      </c>
      <c r="F287" s="67" t="n">
        <v>13660</v>
      </c>
      <c r="G287" s="73" t="n">
        <v>13980</v>
      </c>
      <c r="H287" s="67" t="n">
        <v>9490</v>
      </c>
      <c r="I287" s="73" t="n">
        <v>9815</v>
      </c>
      <c r="J287" s="67" t="n">
        <v>9730</v>
      </c>
      <c r="K287" s="73" t="n">
        <v>10280</v>
      </c>
      <c r="L287" s="22"/>
    </row>
    <row r="288" customFormat="false" ht="11.25" hidden="false" customHeight="true" outlineLevel="0" collapsed="false">
      <c r="A288" s="42" t="s">
        <v>111</v>
      </c>
      <c r="B288" s="66" t="s">
        <v>17</v>
      </c>
      <c r="C288" s="37" t="n">
        <v>24980</v>
      </c>
      <c r="D288" s="37" t="n">
        <v>6182</v>
      </c>
      <c r="E288" s="73" t="n">
        <v>9967</v>
      </c>
      <c r="F288" s="67" t="n">
        <v>2700</v>
      </c>
      <c r="G288" s="73" t="n">
        <v>2910</v>
      </c>
      <c r="H288" s="67" t="n">
        <v>3700</v>
      </c>
      <c r="I288" s="73" t="n">
        <v>4070</v>
      </c>
      <c r="J288" s="67" t="n">
        <v>3950</v>
      </c>
      <c r="K288" s="73" t="n">
        <v>4300</v>
      </c>
      <c r="L288" s="22"/>
    </row>
    <row r="289" customFormat="false" ht="11.25" hidden="false" customHeight="true" outlineLevel="0" collapsed="false">
      <c r="A289" s="42" t="s">
        <v>112</v>
      </c>
      <c r="B289" s="66" t="s">
        <v>17</v>
      </c>
      <c r="C289" s="37" t="n">
        <v>0</v>
      </c>
      <c r="D289" s="37" t="n">
        <v>458</v>
      </c>
      <c r="E289" s="73" t="n">
        <v>19792</v>
      </c>
      <c r="F289" s="67" t="n">
        <v>0</v>
      </c>
      <c r="G289" s="73"/>
      <c r="H289" s="67" t="n">
        <v>0</v>
      </c>
      <c r="I289" s="73"/>
      <c r="J289" s="67" t="n">
        <v>0</v>
      </c>
      <c r="K289" s="73"/>
      <c r="L289" s="22"/>
    </row>
    <row r="290" customFormat="false" ht="11.25" hidden="false" customHeight="true" outlineLevel="0" collapsed="false">
      <c r="A290" s="42" t="s">
        <v>113</v>
      </c>
      <c r="B290" s="66" t="s">
        <v>17</v>
      </c>
      <c r="C290" s="37" t="n">
        <v>65231</v>
      </c>
      <c r="D290" s="37" t="n">
        <v>27505</v>
      </c>
      <c r="E290" s="73" t="n">
        <v>600</v>
      </c>
      <c r="F290" s="67" t="n">
        <v>640</v>
      </c>
      <c r="G290" s="73" t="n">
        <v>650</v>
      </c>
      <c r="H290" s="67" t="n">
        <v>650</v>
      </c>
      <c r="I290" s="73" t="n">
        <v>700</v>
      </c>
      <c r="J290" s="67" t="n">
        <v>650</v>
      </c>
      <c r="K290" s="73" t="n">
        <v>700</v>
      </c>
      <c r="L290" s="22"/>
    </row>
    <row r="291" s="95" customFormat="true" ht="19.5" hidden="false" customHeight="true" outlineLevel="0" collapsed="false">
      <c r="A291" s="93" t="s">
        <v>114</v>
      </c>
      <c r="B291" s="94" t="s">
        <v>17</v>
      </c>
      <c r="C291" s="37" t="n">
        <v>0</v>
      </c>
      <c r="D291" s="37" t="n">
        <v>0</v>
      </c>
      <c r="E291" s="73" t="n">
        <v>0</v>
      </c>
      <c r="F291" s="67" t="n">
        <v>0</v>
      </c>
      <c r="G291" s="73" t="n">
        <v>0</v>
      </c>
      <c r="H291" s="67" t="n">
        <v>0</v>
      </c>
      <c r="I291" s="73" t="n">
        <v>0</v>
      </c>
      <c r="J291" s="67" t="n">
        <v>0</v>
      </c>
      <c r="K291" s="73" t="n">
        <v>0</v>
      </c>
      <c r="L291" s="22"/>
    </row>
    <row r="292" s="95" customFormat="true" ht="36" hidden="false" customHeight="true" outlineLevel="0" collapsed="false">
      <c r="A292" s="96" t="s">
        <v>115</v>
      </c>
      <c r="B292" s="97"/>
      <c r="C292" s="98"/>
      <c r="D292" s="99"/>
      <c r="E292" s="100"/>
      <c r="F292" s="98"/>
      <c r="G292" s="100"/>
      <c r="H292" s="98"/>
      <c r="I292" s="100"/>
      <c r="J292" s="98"/>
      <c r="K292" s="100"/>
      <c r="L292" s="22"/>
    </row>
    <row r="293" s="95" customFormat="true" ht="11.25" hidden="false" customHeight="true" outlineLevel="0" collapsed="false">
      <c r="A293" s="101" t="s">
        <v>116</v>
      </c>
      <c r="B293" s="101" t="s">
        <v>17</v>
      </c>
      <c r="C293" s="102" t="n">
        <f aca="false">SUM(C295:C296)</f>
        <v>33983</v>
      </c>
      <c r="D293" s="103" t="n">
        <f aca="false">SUM(D295:D296)</f>
        <v>11297</v>
      </c>
      <c r="E293" s="104" t="n">
        <f aca="false">SUM(E295:E296)</f>
        <v>1951</v>
      </c>
      <c r="F293" s="102" t="n">
        <f aca="false">SUM(F295:F296)</f>
        <v>10500</v>
      </c>
      <c r="G293" s="104" t="n">
        <f aca="false">SUM(G295:G296)</f>
        <v>10700</v>
      </c>
      <c r="H293" s="102" t="n">
        <f aca="false">SUM(H295:H296)</f>
        <v>5600</v>
      </c>
      <c r="I293" s="104" t="n">
        <f aca="false">SUM(I295:I296)</f>
        <v>5800</v>
      </c>
      <c r="J293" s="102" t="n">
        <f aca="false">SUM(J295:J296)</f>
        <v>5600</v>
      </c>
      <c r="K293" s="104" t="n">
        <f aca="false">SUM(K295:K296)</f>
        <v>5800</v>
      </c>
      <c r="L293" s="22"/>
    </row>
    <row r="294" s="95" customFormat="true" ht="11.25" hidden="false" customHeight="true" outlineLevel="0" collapsed="false">
      <c r="A294" s="101" t="s">
        <v>117</v>
      </c>
      <c r="B294" s="101"/>
      <c r="C294" s="102" t="n">
        <v>0</v>
      </c>
      <c r="D294" s="103" t="n">
        <v>0</v>
      </c>
      <c r="E294" s="104" t="n">
        <v>0</v>
      </c>
      <c r="F294" s="102" t="n">
        <v>0</v>
      </c>
      <c r="G294" s="104" t="n">
        <v>0</v>
      </c>
      <c r="H294" s="102" t="n">
        <v>0</v>
      </c>
      <c r="I294" s="104" t="n">
        <v>0</v>
      </c>
      <c r="J294" s="102" t="n">
        <v>0</v>
      </c>
      <c r="K294" s="104" t="n">
        <v>0</v>
      </c>
      <c r="L294" s="22"/>
    </row>
    <row r="295" s="95" customFormat="true" ht="11.25" hidden="false" customHeight="true" outlineLevel="0" collapsed="false">
      <c r="A295" s="105" t="s">
        <v>118</v>
      </c>
      <c r="B295" s="101" t="s">
        <v>17</v>
      </c>
      <c r="C295" s="67" t="n">
        <v>1171</v>
      </c>
      <c r="D295" s="72" t="n">
        <v>0</v>
      </c>
      <c r="E295" s="73" t="n">
        <v>0</v>
      </c>
      <c r="F295" s="67" t="n">
        <v>0</v>
      </c>
      <c r="G295" s="73" t="n">
        <v>0</v>
      </c>
      <c r="H295" s="67" t="n">
        <v>0</v>
      </c>
      <c r="I295" s="73" t="n">
        <v>0</v>
      </c>
      <c r="J295" s="67" t="n">
        <v>0</v>
      </c>
      <c r="K295" s="73" t="n">
        <v>0</v>
      </c>
      <c r="L295" s="22"/>
    </row>
    <row r="296" s="95" customFormat="true" ht="11.25" hidden="false" customHeight="true" outlineLevel="0" collapsed="false">
      <c r="A296" s="93" t="s">
        <v>119</v>
      </c>
      <c r="B296" s="94" t="s">
        <v>17</v>
      </c>
      <c r="C296" s="67" t="n">
        <v>32812</v>
      </c>
      <c r="D296" s="72" t="n">
        <v>11297</v>
      </c>
      <c r="E296" s="73" t="n">
        <v>1951</v>
      </c>
      <c r="F296" s="67" t="n">
        <v>10500</v>
      </c>
      <c r="G296" s="73" t="n">
        <v>10700</v>
      </c>
      <c r="H296" s="67" t="n">
        <v>5600</v>
      </c>
      <c r="I296" s="73" t="n">
        <v>5800</v>
      </c>
      <c r="J296" s="67" t="n">
        <v>5600</v>
      </c>
      <c r="K296" s="73" t="n">
        <v>5800</v>
      </c>
      <c r="L296" s="22"/>
    </row>
    <row r="297" s="95" customFormat="true" ht="36" hidden="false" customHeight="true" outlineLevel="0" collapsed="false">
      <c r="A297" s="96" t="s">
        <v>120</v>
      </c>
      <c r="B297" s="97"/>
      <c r="C297" s="106"/>
      <c r="D297" s="99"/>
      <c r="E297" s="100" t="n">
        <v>0</v>
      </c>
      <c r="F297" s="98"/>
      <c r="G297" s="100"/>
      <c r="H297" s="98"/>
      <c r="I297" s="100"/>
      <c r="J297" s="98"/>
      <c r="K297" s="100"/>
      <c r="L297" s="22"/>
    </row>
    <row r="298" s="95" customFormat="true" ht="11.25" hidden="false" customHeight="true" outlineLevel="0" collapsed="false">
      <c r="A298" s="101" t="s">
        <v>116</v>
      </c>
      <c r="B298" s="101" t="s">
        <v>17</v>
      </c>
      <c r="C298" s="67" t="n">
        <v>71586</v>
      </c>
      <c r="D298" s="72" t="n">
        <v>60501</v>
      </c>
      <c r="E298" s="73" t="n">
        <v>174608</v>
      </c>
      <c r="F298" s="67" t="n">
        <v>6700</v>
      </c>
      <c r="G298" s="73" t="n">
        <v>7090</v>
      </c>
      <c r="H298" s="67" t="n">
        <v>8410</v>
      </c>
      <c r="I298" s="73" t="n">
        <v>9085</v>
      </c>
      <c r="J298" s="67" t="n">
        <v>8920</v>
      </c>
      <c r="K298" s="73" t="n">
        <v>9810</v>
      </c>
      <c r="L298" s="22"/>
    </row>
    <row r="299" s="95" customFormat="true" ht="19.5" hidden="false" customHeight="true" outlineLevel="0" collapsed="false">
      <c r="A299" s="93" t="s">
        <v>121</v>
      </c>
      <c r="B299" s="94" t="s">
        <v>122</v>
      </c>
      <c r="C299" s="107" t="n">
        <f aca="false">IF((ISERROR(C298/C11*100)),0,(C298/C11*100))</f>
        <v>50.4400273387682</v>
      </c>
      <c r="D299" s="108" t="n">
        <f aca="false">IF((ISERROR(D298/D11*100)),0,(D298/D11*100))</f>
        <v>61.2420285453993</v>
      </c>
      <c r="E299" s="109" t="n">
        <f aca="false">IF((ISERROR(E298/E11*100)),0,(E298/E11*100))</f>
        <v>98.6714436677422</v>
      </c>
      <c r="F299" s="107" t="n">
        <f aca="false">IF((ISERROR(F298/F11*100)),0,(F298/F11*100))</f>
        <v>38.4174311926605</v>
      </c>
      <c r="G299" s="109" t="n">
        <f aca="false">IF((ISERROR(G298/G11*100)),0,(G298/G11*100))</f>
        <v>38.8706140350877</v>
      </c>
      <c r="H299" s="107" t="n">
        <f aca="false">IF((ISERROR(H298/H11*100)),0,(H298/H11*100))</f>
        <v>58.7085514834206</v>
      </c>
      <c r="I299" s="109" t="n">
        <f aca="false">IF((ISERROR(I298/I11*100)),0,(I298/I11*100))</f>
        <v>59.0510237244069</v>
      </c>
      <c r="J299" s="107" t="n">
        <f aca="false">IF((ISERROR(J298/J11*100)),0,(J298/J11*100))</f>
        <v>60.0269179004038</v>
      </c>
      <c r="K299" s="109" t="n">
        <f aca="false">IF((ISERROR(K298/K11*100)),0,(K298/K11*100))</f>
        <v>60.7054455445545</v>
      </c>
      <c r="L299" s="22"/>
    </row>
    <row r="300" s="95" customFormat="true" ht="11.25" hidden="false" customHeight="true" outlineLevel="0" collapsed="false">
      <c r="A300" s="96" t="s">
        <v>123</v>
      </c>
      <c r="B300" s="97"/>
      <c r="C300" s="98"/>
      <c r="D300" s="99"/>
      <c r="E300" s="100"/>
      <c r="F300" s="98" t="n">
        <v>0</v>
      </c>
      <c r="G300" s="100" t="n">
        <v>0</v>
      </c>
      <c r="H300" s="98"/>
      <c r="I300" s="100"/>
      <c r="J300" s="98"/>
      <c r="K300" s="100"/>
      <c r="L300" s="22"/>
    </row>
    <row r="301" s="95" customFormat="true" ht="29.25" hidden="false" customHeight="true" outlineLevel="0" collapsed="false">
      <c r="A301" s="105" t="s">
        <v>124</v>
      </c>
      <c r="B301" s="101" t="s">
        <v>125</v>
      </c>
      <c r="C301" s="67"/>
      <c r="D301" s="72"/>
      <c r="E301" s="73"/>
      <c r="F301" s="67"/>
      <c r="G301" s="73"/>
      <c r="H301" s="67"/>
      <c r="I301" s="73"/>
      <c r="J301" s="67"/>
      <c r="K301" s="73"/>
      <c r="L301" s="22"/>
    </row>
    <row r="302" s="95" customFormat="true" ht="11.25" hidden="false" customHeight="true" outlineLevel="0" collapsed="false">
      <c r="A302" s="110" t="s">
        <v>126</v>
      </c>
      <c r="B302" s="101"/>
      <c r="C302" s="67"/>
      <c r="D302" s="72"/>
      <c r="E302" s="73"/>
      <c r="F302" s="67"/>
      <c r="G302" s="73"/>
      <c r="H302" s="67"/>
      <c r="I302" s="73"/>
      <c r="J302" s="67"/>
      <c r="K302" s="73"/>
      <c r="L302" s="22"/>
    </row>
    <row r="303" s="95" customFormat="true" ht="11.25" hidden="false" customHeight="true" outlineLevel="0" collapsed="false">
      <c r="A303" s="101" t="s">
        <v>25</v>
      </c>
      <c r="B303" s="101" t="s">
        <v>127</v>
      </c>
      <c r="C303" s="67"/>
      <c r="D303" s="72" t="n">
        <v>1</v>
      </c>
      <c r="E303" s="73"/>
      <c r="F303" s="67"/>
      <c r="G303" s="73"/>
      <c r="H303" s="67"/>
      <c r="I303" s="73"/>
      <c r="J303" s="67"/>
      <c r="K303" s="73"/>
      <c r="L303" s="22"/>
    </row>
    <row r="304" s="95" customFormat="true" ht="30" hidden="false" customHeight="true" outlineLevel="0" collapsed="false">
      <c r="A304" s="101" t="s">
        <v>55</v>
      </c>
      <c r="B304" s="101" t="s">
        <v>127</v>
      </c>
      <c r="C304" s="67" t="n">
        <v>1</v>
      </c>
      <c r="D304" s="72" t="n">
        <v>1</v>
      </c>
      <c r="E304" s="73"/>
      <c r="F304" s="67"/>
      <c r="G304" s="73"/>
      <c r="H304" s="67"/>
      <c r="I304" s="73"/>
      <c r="J304" s="67"/>
      <c r="K304" s="73"/>
      <c r="L304" s="22"/>
    </row>
    <row r="305" s="95" customFormat="true" ht="30" hidden="false" customHeight="true" outlineLevel="0" collapsed="false">
      <c r="A305" s="101" t="s">
        <v>61</v>
      </c>
      <c r="B305" s="101" t="s">
        <v>127</v>
      </c>
      <c r="C305" s="67" t="n">
        <v>1</v>
      </c>
      <c r="D305" s="72"/>
      <c r="E305" s="73"/>
      <c r="F305" s="67"/>
      <c r="G305" s="73"/>
      <c r="H305" s="67"/>
      <c r="I305" s="73"/>
      <c r="J305" s="67"/>
      <c r="K305" s="73"/>
      <c r="L305" s="22"/>
    </row>
    <row r="306" s="95" customFormat="true" ht="11.25" hidden="false" customHeight="true" outlineLevel="0" collapsed="false">
      <c r="A306" s="101" t="s">
        <v>128</v>
      </c>
      <c r="B306" s="101" t="s">
        <v>127</v>
      </c>
      <c r="C306" s="67" t="n">
        <v>1</v>
      </c>
      <c r="D306" s="72"/>
      <c r="E306" s="73"/>
      <c r="F306" s="67"/>
      <c r="G306" s="73"/>
      <c r="H306" s="67"/>
      <c r="I306" s="73"/>
      <c r="J306" s="67"/>
      <c r="K306" s="73"/>
      <c r="L306" s="22"/>
    </row>
    <row r="307" s="95" customFormat="true" ht="11.25" hidden="false" customHeight="true" outlineLevel="0" collapsed="false">
      <c r="A307" s="101" t="s">
        <v>129</v>
      </c>
      <c r="B307" s="101" t="s">
        <v>127</v>
      </c>
      <c r="C307" s="67" t="n">
        <v>1</v>
      </c>
      <c r="D307" s="72"/>
      <c r="E307" s="73"/>
      <c r="F307" s="67"/>
      <c r="G307" s="73"/>
      <c r="H307" s="67"/>
      <c r="I307" s="73"/>
      <c r="J307" s="67"/>
      <c r="K307" s="73"/>
      <c r="L307" s="22"/>
    </row>
    <row r="308" s="95" customFormat="true" ht="11.25" hidden="false" customHeight="true" outlineLevel="0" collapsed="false">
      <c r="A308" s="101" t="s">
        <v>130</v>
      </c>
      <c r="B308" s="101" t="s">
        <v>127</v>
      </c>
      <c r="C308" s="67"/>
      <c r="D308" s="72" t="n">
        <v>1</v>
      </c>
      <c r="E308" s="73"/>
      <c r="F308" s="67"/>
      <c r="G308" s="73"/>
      <c r="H308" s="67"/>
      <c r="I308" s="73"/>
      <c r="J308" s="67"/>
      <c r="K308" s="73"/>
      <c r="L308" s="22"/>
    </row>
    <row r="309" s="95" customFormat="true" ht="11.25" hidden="false" customHeight="true" outlineLevel="0" collapsed="false">
      <c r="A309" s="101" t="s">
        <v>131</v>
      </c>
      <c r="B309" s="101" t="s">
        <v>127</v>
      </c>
      <c r="C309" s="67"/>
      <c r="D309" s="72"/>
      <c r="E309" s="73" t="n">
        <v>1</v>
      </c>
      <c r="F309" s="67" t="n">
        <v>1</v>
      </c>
      <c r="G309" s="73" t="n">
        <v>1</v>
      </c>
      <c r="H309" s="67"/>
      <c r="I309" s="73"/>
      <c r="J309" s="67"/>
      <c r="K309" s="73"/>
      <c r="L309" s="22"/>
    </row>
    <row r="310" s="95" customFormat="true" ht="11.25" hidden="false" customHeight="true" outlineLevel="0" collapsed="false">
      <c r="A310" s="101" t="s">
        <v>132</v>
      </c>
      <c r="B310" s="101" t="s">
        <v>127</v>
      </c>
      <c r="C310" s="67"/>
      <c r="D310" s="72"/>
      <c r="E310" s="73"/>
      <c r="F310" s="67"/>
      <c r="G310" s="73"/>
      <c r="H310" s="67" t="n">
        <v>1</v>
      </c>
      <c r="I310" s="73" t="n">
        <v>1</v>
      </c>
      <c r="J310" s="67" t="n">
        <v>1</v>
      </c>
      <c r="K310" s="73" t="n">
        <v>1</v>
      </c>
      <c r="L310" s="22"/>
    </row>
    <row r="311" s="95" customFormat="true" ht="11.25" hidden="false" customHeight="true" outlineLevel="0" collapsed="false">
      <c r="A311" s="101" t="s">
        <v>133</v>
      </c>
      <c r="B311" s="101" t="s">
        <v>127</v>
      </c>
      <c r="C311" s="67"/>
      <c r="D311" s="72" t="n">
        <v>1</v>
      </c>
      <c r="E311" s="73"/>
      <c r="F311" s="67"/>
      <c r="G311" s="73"/>
      <c r="H311" s="67"/>
      <c r="I311" s="73"/>
      <c r="J311" s="67"/>
      <c r="K311" s="73"/>
      <c r="L311" s="22"/>
    </row>
    <row r="312" s="95" customFormat="true" ht="11.25" hidden="false" customHeight="true" outlineLevel="0" collapsed="false">
      <c r="A312" s="101" t="s">
        <v>134</v>
      </c>
      <c r="B312" s="101" t="s">
        <v>127</v>
      </c>
      <c r="C312" s="67"/>
      <c r="D312" s="72"/>
      <c r="E312" s="73"/>
      <c r="F312" s="67"/>
      <c r="G312" s="73"/>
      <c r="H312" s="67"/>
      <c r="I312" s="73"/>
      <c r="J312" s="67" t="n">
        <v>1</v>
      </c>
      <c r="K312" s="73" t="n">
        <v>1</v>
      </c>
      <c r="L312" s="22"/>
    </row>
    <row r="313" s="95" customFormat="true" ht="29.25" hidden="false" customHeight="true" outlineLevel="0" collapsed="false">
      <c r="A313" s="105" t="s">
        <v>135</v>
      </c>
      <c r="B313" s="101" t="s">
        <v>125</v>
      </c>
      <c r="C313" s="67"/>
      <c r="D313" s="72"/>
      <c r="E313" s="73"/>
      <c r="F313" s="67"/>
      <c r="G313" s="73"/>
      <c r="H313" s="67"/>
      <c r="I313" s="73"/>
      <c r="J313" s="67"/>
      <c r="K313" s="73"/>
      <c r="L313" s="22"/>
    </row>
    <row r="314" s="95" customFormat="true" ht="11.25" hidden="false" customHeight="true" outlineLevel="0" collapsed="false">
      <c r="A314" s="110" t="s">
        <v>126</v>
      </c>
      <c r="B314" s="101"/>
      <c r="C314" s="102"/>
      <c r="D314" s="103"/>
      <c r="E314" s="104"/>
      <c r="F314" s="102"/>
      <c r="G314" s="104"/>
      <c r="H314" s="102"/>
      <c r="I314" s="104"/>
      <c r="J314" s="102"/>
      <c r="K314" s="104"/>
      <c r="L314" s="22"/>
    </row>
    <row r="315" customFormat="false" ht="24" hidden="false" customHeight="true" outlineLevel="0" collapsed="false">
      <c r="A315" s="71" t="s">
        <v>53</v>
      </c>
      <c r="B315" s="71" t="s">
        <v>127</v>
      </c>
      <c r="C315" s="67" t="n">
        <v>1</v>
      </c>
      <c r="D315" s="72" t="n">
        <v>1</v>
      </c>
      <c r="E315" s="73" t="n">
        <v>1</v>
      </c>
      <c r="F315" s="67"/>
      <c r="G315" s="73"/>
      <c r="H315" s="67"/>
      <c r="I315" s="73"/>
      <c r="J315" s="67"/>
      <c r="K315" s="73"/>
      <c r="L315" s="22"/>
    </row>
    <row r="316" customFormat="false" ht="20.25" hidden="false" customHeight="true" outlineLevel="0" collapsed="false">
      <c r="A316" s="71" t="s">
        <v>56</v>
      </c>
      <c r="B316" s="71" t="s">
        <v>127</v>
      </c>
      <c r="C316" s="67"/>
      <c r="D316" s="72" t="n">
        <v>1</v>
      </c>
      <c r="E316" s="73"/>
      <c r="F316" s="67"/>
      <c r="G316" s="73"/>
      <c r="H316" s="67"/>
      <c r="I316" s="73"/>
      <c r="J316" s="67"/>
      <c r="K316" s="73"/>
      <c r="L316" s="22"/>
    </row>
    <row r="317" customFormat="false" ht="24.75" hidden="false" customHeight="true" outlineLevel="0" collapsed="false">
      <c r="A317" s="71" t="s">
        <v>136</v>
      </c>
      <c r="B317" s="71" t="s">
        <v>127</v>
      </c>
      <c r="C317" s="67" t="n">
        <v>1</v>
      </c>
      <c r="D317" s="72"/>
      <c r="E317" s="73"/>
      <c r="F317" s="67"/>
      <c r="G317" s="73"/>
      <c r="H317" s="67"/>
      <c r="I317" s="73"/>
      <c r="J317" s="67"/>
      <c r="K317" s="73"/>
      <c r="L317" s="22"/>
    </row>
    <row r="318" customFormat="false" ht="11.25" hidden="false" customHeight="true" outlineLevel="0" collapsed="false">
      <c r="A318" s="71" t="s">
        <v>137</v>
      </c>
      <c r="B318" s="71" t="s">
        <v>127</v>
      </c>
      <c r="C318" s="67" t="n">
        <v>1</v>
      </c>
      <c r="D318" s="72"/>
      <c r="E318" s="73"/>
      <c r="F318" s="67"/>
      <c r="G318" s="73"/>
      <c r="H318" s="67"/>
      <c r="I318" s="73"/>
      <c r="J318" s="67"/>
      <c r="K318" s="73"/>
      <c r="L318" s="22"/>
    </row>
    <row r="319" customFormat="false" ht="11.25" hidden="false" customHeight="true" outlineLevel="0" collapsed="false">
      <c r="A319" s="71" t="s">
        <v>138</v>
      </c>
      <c r="B319" s="71" t="s">
        <v>127</v>
      </c>
      <c r="C319" s="67" t="n">
        <v>2</v>
      </c>
      <c r="D319" s="72" t="n">
        <v>1</v>
      </c>
      <c r="E319" s="73" t="n">
        <v>1</v>
      </c>
      <c r="F319" s="67"/>
      <c r="G319" s="73"/>
      <c r="H319" s="67"/>
      <c r="I319" s="73"/>
      <c r="J319" s="67"/>
      <c r="K319" s="73"/>
      <c r="L319" s="22"/>
    </row>
    <row r="320" customFormat="false" ht="11.25" hidden="false" customHeight="true" outlineLevel="0" collapsed="false">
      <c r="A320" s="71" t="s">
        <v>65</v>
      </c>
      <c r="B320" s="71" t="s">
        <v>127</v>
      </c>
      <c r="C320" s="67" t="n">
        <v>3</v>
      </c>
      <c r="D320" s="72" t="n">
        <v>3</v>
      </c>
      <c r="E320" s="73" t="n">
        <v>3</v>
      </c>
      <c r="F320" s="67"/>
      <c r="G320" s="73"/>
      <c r="H320" s="67"/>
      <c r="I320" s="73"/>
      <c r="J320" s="67"/>
      <c r="K320" s="73"/>
      <c r="L320" s="22"/>
    </row>
    <row r="321" customFormat="false" ht="11.25" hidden="false" customHeight="true" outlineLevel="0" collapsed="false">
      <c r="A321" s="71" t="s">
        <v>139</v>
      </c>
      <c r="B321" s="71" t="s">
        <v>140</v>
      </c>
      <c r="C321" s="67"/>
      <c r="D321" s="72"/>
      <c r="E321" s="73" t="n">
        <v>1854</v>
      </c>
      <c r="F321" s="67"/>
      <c r="G321" s="73"/>
      <c r="H321" s="67"/>
      <c r="I321" s="73"/>
      <c r="J321" s="67"/>
      <c r="K321" s="73"/>
      <c r="L321" s="22"/>
    </row>
    <row r="322" customFormat="false" ht="11.25" hidden="false" customHeight="true" outlineLevel="0" collapsed="false">
      <c r="A322" s="71" t="s">
        <v>141</v>
      </c>
      <c r="B322" s="71" t="s">
        <v>140</v>
      </c>
      <c r="C322" s="67" t="n">
        <v>441</v>
      </c>
      <c r="D322" s="72" t="n">
        <v>453</v>
      </c>
      <c r="E322" s="73" t="n">
        <v>455</v>
      </c>
      <c r="F322" s="67" t="n">
        <v>200</v>
      </c>
      <c r="G322" s="73" t="n">
        <v>300</v>
      </c>
      <c r="H322" s="67" t="n">
        <v>200</v>
      </c>
      <c r="I322" s="73" t="n">
        <v>300</v>
      </c>
      <c r="J322" s="67" t="n">
        <v>200</v>
      </c>
      <c r="K322" s="73" t="n">
        <v>300</v>
      </c>
      <c r="L322" s="22"/>
    </row>
    <row r="323" customFormat="false" ht="11.25" hidden="false" customHeight="true" outlineLevel="0" collapsed="false">
      <c r="A323" s="71" t="s">
        <v>142</v>
      </c>
      <c r="B323" s="71" t="s">
        <v>127</v>
      </c>
      <c r="C323" s="67" t="n">
        <v>1</v>
      </c>
      <c r="D323" s="72"/>
      <c r="E323" s="73"/>
      <c r="F323" s="67" t="n">
        <v>1</v>
      </c>
      <c r="G323" s="73" t="n">
        <v>1</v>
      </c>
      <c r="H323" s="67" t="n">
        <v>1</v>
      </c>
      <c r="I323" s="73" t="n">
        <v>1</v>
      </c>
      <c r="J323" s="67" t="n">
        <v>1</v>
      </c>
      <c r="K323" s="73" t="n">
        <v>1</v>
      </c>
      <c r="L323" s="22"/>
    </row>
    <row r="324" customFormat="false" ht="11.25" hidden="false" customHeight="true" outlineLevel="0" collapsed="false">
      <c r="A324" s="74" t="s">
        <v>143</v>
      </c>
      <c r="B324" s="74" t="s">
        <v>127</v>
      </c>
      <c r="C324" s="75"/>
      <c r="D324" s="76"/>
      <c r="E324" s="77" t="n">
        <v>1</v>
      </c>
      <c r="F324" s="75"/>
      <c r="G324" s="77"/>
      <c r="H324" s="75"/>
      <c r="I324" s="77"/>
      <c r="J324" s="75"/>
      <c r="K324" s="77"/>
      <c r="L324" s="22"/>
    </row>
    <row r="325" customFormat="false" ht="11.25" hidden="false" customHeight="true" outlineLevel="0" collapsed="false">
      <c r="A325" s="111"/>
      <c r="B325" s="112"/>
      <c r="C325" s="113"/>
      <c r="D325" s="113"/>
      <c r="E325" s="113"/>
    </row>
    <row r="326" customFormat="false" ht="11.25" hidden="false" customHeight="true" outlineLevel="0" collapsed="false">
      <c r="A326" s="111"/>
      <c r="B326" s="112"/>
      <c r="C326" s="113"/>
      <c r="D326" s="113"/>
      <c r="E326" s="113"/>
    </row>
    <row r="327" customFormat="false" ht="11.25" hidden="false" customHeight="true" outlineLevel="0" collapsed="false">
      <c r="A327" s="111"/>
      <c r="B327" s="112"/>
      <c r="C327" s="113"/>
      <c r="D327" s="113"/>
      <c r="E327" s="113"/>
    </row>
    <row r="328" customFormat="false" ht="11.25" hidden="false" customHeight="true" outlineLevel="0" collapsed="false">
      <c r="A328" s="111"/>
      <c r="B328" s="112"/>
      <c r="C328" s="113"/>
      <c r="D328" s="113"/>
      <c r="E328" s="113"/>
    </row>
    <row r="329" customFormat="false" ht="11.25" hidden="false" customHeight="true" outlineLevel="0" collapsed="false">
      <c r="C329" s="113"/>
      <c r="D329" s="113"/>
      <c r="E329" s="113"/>
    </row>
    <row r="330" customFormat="false" ht="11.25" hidden="false" customHeight="true" outlineLevel="0" collapsed="false">
      <c r="C330" s="113"/>
      <c r="D330" s="113"/>
      <c r="E330" s="113"/>
    </row>
    <row r="331" customFormat="false" ht="11.25" hidden="false" customHeight="true" outlineLevel="0" collapsed="false">
      <c r="C331" s="113"/>
      <c r="D331" s="113"/>
      <c r="E331" s="113"/>
    </row>
    <row r="332" customFormat="false" ht="11.25" hidden="false" customHeight="true" outlineLevel="0" collapsed="false">
      <c r="C332" s="113"/>
      <c r="D332" s="113"/>
      <c r="E332" s="113"/>
    </row>
    <row r="333" customFormat="false" ht="11.25" hidden="false" customHeight="true" outlineLevel="0" collapsed="false">
      <c r="C333" s="113"/>
      <c r="D333" s="113"/>
      <c r="E333" s="113"/>
    </row>
    <row r="334" customFormat="false" ht="11.25" hidden="false" customHeight="true" outlineLevel="0" collapsed="false">
      <c r="C334" s="113"/>
      <c r="D334" s="113"/>
      <c r="E334" s="113"/>
    </row>
    <row r="335" customFormat="false" ht="11.25" hidden="false" customHeight="true" outlineLevel="0" collapsed="false">
      <c r="C335" s="113"/>
      <c r="D335" s="113"/>
      <c r="E335" s="113"/>
    </row>
    <row r="336" customFormat="false" ht="11.25" hidden="false" customHeight="true" outlineLevel="0" collapsed="false">
      <c r="C336" s="113"/>
      <c r="D336" s="113"/>
      <c r="E336" s="113"/>
    </row>
    <row r="337" customFormat="false" ht="11.25" hidden="false" customHeight="true" outlineLevel="0" collapsed="false">
      <c r="C337" s="113"/>
      <c r="D337" s="113"/>
      <c r="E337" s="113"/>
    </row>
    <row r="338" customFormat="false" ht="11.25" hidden="false" customHeight="true" outlineLevel="0" collapsed="false">
      <c r="C338" s="113"/>
      <c r="D338" s="113"/>
      <c r="E338" s="113"/>
    </row>
    <row r="339" customFormat="false" ht="11.25" hidden="false" customHeight="true" outlineLevel="0" collapsed="false">
      <c r="C339" s="114"/>
      <c r="D339" s="114"/>
      <c r="E339" s="114"/>
    </row>
    <row r="340" customFormat="false" ht="11.25" hidden="false" customHeight="true" outlineLevel="0" collapsed="false">
      <c r="C340" s="114"/>
      <c r="D340" s="114"/>
      <c r="E340" s="114"/>
    </row>
  </sheetData>
  <sheetProtection sheet="true"/>
  <mergeCells count="53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A5:A6"/>
    <mergeCell ref="A11:A12"/>
    <mergeCell ref="A14:A15"/>
    <mergeCell ref="A27:A28"/>
    <mergeCell ref="A34:A35"/>
    <mergeCell ref="A37:A38"/>
    <mergeCell ref="A44:A45"/>
    <mergeCell ref="A51:A52"/>
    <mergeCell ref="A56:A57"/>
    <mergeCell ref="A61:A62"/>
    <mergeCell ref="A66:A67"/>
    <mergeCell ref="A79:A80"/>
    <mergeCell ref="A84:A85"/>
    <mergeCell ref="A89:A90"/>
    <mergeCell ref="A94:A95"/>
    <mergeCell ref="A102:A103"/>
    <mergeCell ref="A107:A108"/>
    <mergeCell ref="A112:A113"/>
    <mergeCell ref="A120:A121"/>
    <mergeCell ref="A128:A129"/>
    <mergeCell ref="A133:A134"/>
    <mergeCell ref="A138:A139"/>
    <mergeCell ref="A143:A144"/>
    <mergeCell ref="A148:A149"/>
    <mergeCell ref="A153:A154"/>
    <mergeCell ref="A158:A159"/>
    <mergeCell ref="A163:A164"/>
    <mergeCell ref="A168:A169"/>
    <mergeCell ref="A176:A177"/>
    <mergeCell ref="A183:A184"/>
    <mergeCell ref="A188:A189"/>
    <mergeCell ref="A193:A194"/>
    <mergeCell ref="A199:A200"/>
    <mergeCell ref="A204:A205"/>
    <mergeCell ref="A210:A211"/>
    <mergeCell ref="A215:A216"/>
    <mergeCell ref="A222:A223"/>
    <mergeCell ref="A227:A228"/>
    <mergeCell ref="A232:A233"/>
    <mergeCell ref="A245:A246"/>
    <mergeCell ref="A253:A254"/>
    <mergeCell ref="A261:A262"/>
    <mergeCell ref="A271:A27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2024-05-03T13:21:13Z</dcterms:created>
  <dc:creator>Пользователь</dc:creator>
  <dc:description/>
  <dc:language>ru-RU</dc:language>
  <cp:lastModifiedBy>Пользователь</cp:lastModifiedBy>
  <cp:lastPrinted>2022-05-13T07:31:48Z</cp:lastPrinted>
  <dcterms:modified xsi:type="dcterms:W3CDTF">2024-06-13T08:05:38Z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