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525" windowWidth="22695" windowHeight="1068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25725"/>
</workbook>
</file>

<file path=xl/calcChain.xml><?xml version="1.0" encoding="utf-8"?>
<calcChain xmlns="http://schemas.openxmlformats.org/spreadsheetml/2006/main">
  <c r="AK10" i="2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N10"/>
  <c r="AN10" l="1"/>
</calcChain>
</file>

<file path=xl/sharedStrings.xml><?xml version="1.0" encoding="utf-8"?>
<sst xmlns="http://schemas.openxmlformats.org/spreadsheetml/2006/main" count="224" uniqueCount="79">
  <si>
    <t>Министерство финансов Кировской области</t>
  </si>
  <si>
    <t>Исполнение бюджета</t>
  </si>
  <si>
    <t>Наименование показателя</t>
  </si>
  <si>
    <t>Вед.</t>
  </si>
  <si>
    <t>Разд.</t>
  </si>
  <si>
    <t>Ц.ст.</t>
  </si>
  <si>
    <t>Расх.</t>
  </si>
  <si>
    <t>КОСГУ</t>
  </si>
  <si>
    <t>ДопКласс</t>
  </si>
  <si>
    <t/>
  </si>
  <si>
    <t>Уточненный лимит БО</t>
  </si>
  <si>
    <t>Финансирование</t>
  </si>
  <si>
    <t>000</t>
  </si>
  <si>
    <t>0000</t>
  </si>
  <si>
    <t>0000000000</t>
  </si>
  <si>
    <t xml:space="preserve">    Муниципальная программа "Развитие транспортной системы Шабалинского района"</t>
  </si>
  <si>
    <t>0300000000</t>
  </si>
  <si>
    <t xml:space="preserve">    Муниципальная программа "Развитие строительства и архитектуры Шабалинского района"</t>
  </si>
  <si>
    <t>0400000000</t>
  </si>
  <si>
    <t xml:space="preserve">    Муниципальная программа "Управление муниципальным имуществом муниципального образования Шабалинский муниципальный район Кировской области"</t>
  </si>
  <si>
    <t>0500000000</t>
  </si>
  <si>
    <t xml:space="preserve">    Муниципальная программа "Развитие культуры в Шабалинском районе Кировской области"</t>
  </si>
  <si>
    <t>0600000000</t>
  </si>
  <si>
    <t xml:space="preserve">    Муниципальная программа "Организация работы с молодежью в Шабалинском районе Кировской области"</t>
  </si>
  <si>
    <t>0700000000</t>
  </si>
  <si>
    <t xml:space="preserve">    Муниципальная программа "Обеспечение безопасности и жизнедеятельности населения Шабалинского района"</t>
  </si>
  <si>
    <t>0800000000</t>
  </si>
  <si>
    <t xml:space="preserve">      Подпрограмма "Профилактика правонарушений и борьба с преступностью в Шабалинском районе"</t>
  </si>
  <si>
    <t>0810000000</t>
  </si>
  <si>
    <t xml:space="preserve">      Подпрограмма "Комплексные меры противодействия немедицинскому потреблению наркотических средств и их незаконному обороту в Шабалинском районе".</t>
  </si>
  <si>
    <t>0820000000</t>
  </si>
  <si>
    <t xml:space="preserve">      Подпрограмма "Повышение безопасности дорожного движения и профилактика детского дорожно-транспортного травматизма в Шабалинском районе"</t>
  </si>
  <si>
    <t>0830000000</t>
  </si>
  <si>
    <t xml:space="preserve">      Подпрограмма "Гармонизация межэтнических отношений и взаимодействие с религиозными организациями в Шабалинском районе"</t>
  </si>
  <si>
    <t>0840000000</t>
  </si>
  <si>
    <t xml:space="preserve">      Подпрограмма "Реализация профилактических мер по противодействию экстремизма в Шабалинском районе"</t>
  </si>
  <si>
    <t>0850000000</t>
  </si>
  <si>
    <t xml:space="preserve">      Мероприятия, не вошедшие в подпрограммы</t>
  </si>
  <si>
    <t>08Я0000000</t>
  </si>
  <si>
    <t xml:space="preserve">    Муниципальная программа "Развитие агропромышленного комплекса"</t>
  </si>
  <si>
    <t>0900000000</t>
  </si>
  <si>
    <t xml:space="preserve">    Муниципальная программа "Управление муниципальными финансами и регулирование межбюджетных отношений в Шабалинском районе"</t>
  </si>
  <si>
    <t>1000000000</t>
  </si>
  <si>
    <t xml:space="preserve">    Муниципальная программа "Развитие системы образования Шабалинского района"</t>
  </si>
  <si>
    <t>1100000000</t>
  </si>
  <si>
    <t xml:space="preserve">      Подпрограмма "Развитие системы общего образования Шабалинского района"</t>
  </si>
  <si>
    <t>1110000000</t>
  </si>
  <si>
    <t xml:space="preserve">      Подпрограмма "Развитие системы дошкольного образования Шабалинского района Кировской области"</t>
  </si>
  <si>
    <t>1120000000</t>
  </si>
  <si>
    <t xml:space="preserve">      Подпрограмма "Развитие дополнительного образования ШМКУ ДО ДДТ пгт.Ленинское"</t>
  </si>
  <si>
    <t>1130000000</t>
  </si>
  <si>
    <t xml:space="preserve">      Подпрограмма "Обеспечение деятельности Районного управления образования администрации Шабалинского района"</t>
  </si>
  <si>
    <t>1150000000</t>
  </si>
  <si>
    <t xml:space="preserve">      Подпрограмма "Обеспечение персонифицированного финансирования дополнительного образования детей"</t>
  </si>
  <si>
    <t>1160000000</t>
  </si>
  <si>
    <t>11Я0000000</t>
  </si>
  <si>
    <t xml:space="preserve">    Муниципальная программа "Содействие занятости населения Шабалинского района Кировской области"</t>
  </si>
  <si>
    <t>1200000000</t>
  </si>
  <si>
    <t xml:space="preserve">    Муниципальная программа "Развитие муниципального управления в муниципальном образовании Шабалинский муниципальный район Кировской области"</t>
  </si>
  <si>
    <t>1500000000</t>
  </si>
  <si>
    <t xml:space="preserve">    Муниципальная программа "Содействие развитию институтов гражданского общества и поддержка социально ориентированных некоммерческих организаций"</t>
  </si>
  <si>
    <t>1600000000</t>
  </si>
  <si>
    <t xml:space="preserve">    Муниципальная программа "Развитие коммунальной, жилищной инфраструктуры и охраны окружающей среды Шабалинского района Кировской области"</t>
  </si>
  <si>
    <t>1700000000</t>
  </si>
  <si>
    <t xml:space="preserve">    Муниципальная программа "Развитие физической культуры и спорта в Шабалинском районе Кировской области"</t>
  </si>
  <si>
    <t>1800000000</t>
  </si>
  <si>
    <t xml:space="preserve">      Подпрограмма "Развитие спортивно-массовой работы ШМБУ СШ пгт.Ленинское"</t>
  </si>
  <si>
    <t>1810000000</t>
  </si>
  <si>
    <t>18Я0000000</t>
  </si>
  <si>
    <t xml:space="preserve">    Муниципальная программа "Комплексное развитие сельских территорий Шабалинского района Кировской области"</t>
  </si>
  <si>
    <t>2100000000</t>
  </si>
  <si>
    <t xml:space="preserve">    Всего расходов</t>
  </si>
  <si>
    <t xml:space="preserve">Приложение 5
к решению Шабалинской районной Думы                       от                         № </t>
  </si>
  <si>
    <t xml:space="preserve">й </t>
  </si>
  <si>
    <t>Утверждено сводной бюджетной росписью</t>
  </si>
  <si>
    <t>Факт</t>
  </si>
  <si>
    <t>Процент исполнеия (%)</t>
  </si>
  <si>
    <t>Единица измерения:                                                                                                                    тыс. руб.</t>
  </si>
  <si>
    <t>Расходы бюджета муниципального образования Шабалинский муниципальный район в 2023 году на реализацию муниципальных программ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</si>
</sst>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0" fontId="7" fillId="0" borderId="1" xfId="3" applyFont="1" applyAlignment="1">
      <alignment wrapText="1"/>
    </xf>
    <xf numFmtId="0" fontId="2" fillId="0" borderId="1" xfId="3" applyAlignment="1"/>
    <xf numFmtId="0" fontId="3" fillId="0" borderId="2" xfId="7" applyNumberFormat="1" applyFont="1" applyAlignment="1" applyProtection="1">
      <alignment vertical="center" wrapText="1"/>
    </xf>
    <xf numFmtId="1" fontId="1" fillId="0" borderId="2" xfId="8" applyNumberFormat="1" applyFont="1" applyAlignment="1" applyProtection="1">
      <alignment horizontal="center" vertical="center" shrinkToFit="1"/>
    </xf>
    <xf numFmtId="164" fontId="3" fillId="2" borderId="2" xfId="9" applyNumberFormat="1" applyFont="1" applyAlignment="1" applyProtection="1">
      <alignment horizontal="right" vertical="center" shrinkToFit="1"/>
    </xf>
    <xf numFmtId="10" fontId="3" fillId="2" borderId="2" xfId="10" applyNumberFormat="1" applyAlignment="1" applyProtection="1">
      <alignment horizontal="right" vertical="center" shrinkToFit="1"/>
    </xf>
    <xf numFmtId="164" fontId="3" fillId="2" borderId="2" xfId="9" applyNumberFormat="1" applyAlignment="1" applyProtection="1">
      <alignment horizontal="right" vertical="center" shrinkToFit="1"/>
    </xf>
    <xf numFmtId="0" fontId="1" fillId="0" borderId="1" xfId="2" applyNumberFormat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164" fontId="0" fillId="0" borderId="0" xfId="0" applyNumberFormat="1" applyAlignment="1" applyProtection="1">
      <alignment vertical="center"/>
      <protection locked="0"/>
    </xf>
    <xf numFmtId="0" fontId="1" fillId="0" borderId="2" xfId="7" applyNumberFormat="1" applyFont="1" applyAlignment="1" applyProtection="1">
      <alignment vertical="center" wrapText="1"/>
    </xf>
    <xf numFmtId="164" fontId="7" fillId="0" borderId="2" xfId="9" applyNumberFormat="1" applyFont="1" applyFill="1" applyAlignment="1" applyProtection="1">
      <alignment horizontal="right" vertical="center" shrinkToFit="1"/>
    </xf>
    <xf numFmtId="10" fontId="7" fillId="0" borderId="2" xfId="10" applyNumberFormat="1" applyFont="1" applyFill="1" applyAlignment="1" applyProtection="1">
      <alignment horizontal="right" vertical="center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1" fillId="0" borderId="3" xfId="5" applyNumberFormat="1" applyBorder="1" applyProtection="1">
      <alignment horizontal="right"/>
    </xf>
    <xf numFmtId="0" fontId="0" fillId="0" borderId="3" xfId="0" applyBorder="1"/>
    <xf numFmtId="0" fontId="1" fillId="0" borderId="4" xfId="6" applyNumberFormat="1" applyBorder="1" applyAlignment="1" applyProtection="1">
      <alignment horizontal="center" vertical="center" wrapText="1"/>
    </xf>
    <xf numFmtId="0" fontId="1" fillId="0" borderId="5" xfId="6" applyBorder="1" applyAlignment="1">
      <alignment horizontal="center" vertical="center" wrapText="1"/>
    </xf>
    <xf numFmtId="0" fontId="7" fillId="0" borderId="1" xfId="3" applyFont="1" applyAlignment="1">
      <alignment horizontal="left" wrapText="1"/>
    </xf>
    <xf numFmtId="0" fontId="2" fillId="0" borderId="1" xfId="3" applyAlignment="1">
      <alignment horizontal="left"/>
    </xf>
    <xf numFmtId="0" fontId="2" fillId="0" borderId="1" xfId="3" applyNumberFormat="1" applyAlignment="1" applyProtection="1">
      <alignment horizontal="center"/>
    </xf>
    <xf numFmtId="0" fontId="2" fillId="0" borderId="1" xfId="4" applyNumberFormat="1" applyAlignment="1" applyProtection="1">
      <alignment horizontal="center" wrapText="1"/>
    </xf>
    <xf numFmtId="164" fontId="8" fillId="0" borderId="2" xfId="12" applyNumberFormat="1" applyFont="1" applyFill="1" applyAlignment="1" applyProtection="1">
      <alignment horizontal="right" vertical="center" shrinkToFit="1"/>
    </xf>
    <xf numFmtId="164" fontId="8" fillId="0" borderId="2" xfId="9" applyNumberFormat="1" applyFont="1" applyFill="1" applyAlignment="1" applyProtection="1">
      <alignment horizontal="right" vertical="center" shrinkToFit="1"/>
    </xf>
    <xf numFmtId="10" fontId="8" fillId="0" borderId="2" xfId="10" applyNumberFormat="1" applyFont="1" applyFill="1" applyAlignment="1" applyProtection="1">
      <alignment horizontal="right" vertical="center" shrinkToFit="1"/>
    </xf>
    <xf numFmtId="10" fontId="8" fillId="0" borderId="2" xfId="13" applyNumberFormat="1" applyFont="1" applyFill="1" applyAlignment="1" applyProtection="1">
      <alignment horizontal="right" vertical="center" shrinkToFi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39"/>
  <sheetViews>
    <sheetView showGridLines="0" tabSelected="1" zoomScaleSheetLayoutView="100" workbookViewId="0">
      <pane ySplit="9" topLeftCell="A10" activePane="bottomLeft" state="frozen"/>
      <selection pane="bottomLeft" activeCell="N12" sqref="N12"/>
    </sheetView>
  </sheetViews>
  <sheetFormatPr defaultRowHeight="15" outlineLevelRow="1"/>
  <cols>
    <col min="1" max="1" width="57.5703125" style="1" customWidth="1"/>
    <col min="2" max="3" width="7.7109375" style="1" hidden="1" customWidth="1"/>
    <col min="4" max="5" width="0.140625" style="1" hidden="1" customWidth="1"/>
    <col min="6" max="6" width="9.5703125" style="1" hidden="1" customWidth="1"/>
    <col min="7" max="7" width="21.7109375" style="1" hidden="1" customWidth="1"/>
    <col min="8" max="9" width="9.140625" style="1" hidden="1" customWidth="1"/>
    <col min="10" max="10" width="3.42578125" style="1" hidden="1" customWidth="1"/>
    <col min="11" max="11" width="4.5703125" style="1" hidden="1" customWidth="1"/>
    <col min="12" max="12" width="2.28515625" style="1" hidden="1" customWidth="1"/>
    <col min="13" max="13" width="8.42578125" style="1" hidden="1" customWidth="1"/>
    <col min="14" max="14" width="14.42578125" style="1" customWidth="1"/>
    <col min="15" max="22" width="9.140625" style="1" hidden="1" customWidth="1"/>
    <col min="23" max="23" width="0.140625" style="1" hidden="1" customWidth="1"/>
    <col min="24" max="29" width="9.140625" style="1" hidden="1" customWidth="1"/>
    <col min="30" max="30" width="11.7109375" style="1" hidden="1" customWidth="1"/>
    <col min="31" max="31" width="9.140625" style="1" hidden="1" customWidth="1"/>
    <col min="32" max="32" width="11.7109375" style="1" customWidth="1"/>
    <col min="33" max="36" width="9.140625" style="1" hidden="1"/>
    <col min="37" max="37" width="11.7109375" style="1" customWidth="1"/>
    <col min="38" max="39" width="9.140625" style="1" hidden="1"/>
    <col min="40" max="40" width="9.140625" style="1" hidden="1" customWidth="1"/>
    <col min="41" max="41" width="9.140625" style="1"/>
    <col min="42" max="42" width="11" style="1" bestFit="1" customWidth="1"/>
    <col min="43" max="16384" width="9.140625" style="1"/>
  </cols>
  <sheetData>
    <row r="1" spans="1:42" ht="3.75" customHeight="1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</row>
    <row r="2" spans="1:42" ht="15" hidden="1" customHeight="1">
      <c r="A2" s="23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</row>
    <row r="3" spans="1:42" ht="15.75" hidden="1" customHeight="1">
      <c r="A3" s="25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4"/>
      <c r="AM3" s="6"/>
      <c r="AN3" s="3"/>
    </row>
    <row r="4" spans="1:42" ht="57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8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31" t="s">
        <v>72</v>
      </c>
      <c r="AG4" s="32"/>
      <c r="AH4" s="32"/>
      <c r="AI4" s="32"/>
      <c r="AJ4" s="32"/>
      <c r="AK4" s="32"/>
      <c r="AL4" s="4"/>
      <c r="AM4" s="6"/>
      <c r="AN4" s="3"/>
    </row>
    <row r="5" spans="1:42" ht="15.75" customHeight="1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4"/>
      <c r="AM5" s="6"/>
      <c r="AN5" s="3"/>
    </row>
    <row r="6" spans="1:42" ht="36" customHeight="1">
      <c r="A6" s="34" t="s">
        <v>78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6"/>
      <c r="AM6" s="6"/>
      <c r="AN6" s="3"/>
    </row>
    <row r="7" spans="1:42" ht="12.75" customHeight="1">
      <c r="A7" s="27" t="s">
        <v>77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3"/>
    </row>
    <row r="8" spans="1:42" ht="33.75" customHeight="1">
      <c r="A8" s="21" t="s">
        <v>2</v>
      </c>
      <c r="B8" s="21" t="s">
        <v>3</v>
      </c>
      <c r="C8" s="21" t="s">
        <v>4</v>
      </c>
      <c r="D8" s="21" t="s">
        <v>5</v>
      </c>
      <c r="E8" s="21" t="s">
        <v>6</v>
      </c>
      <c r="F8" s="21" t="s">
        <v>7</v>
      </c>
      <c r="G8" s="21" t="s">
        <v>8</v>
      </c>
      <c r="H8" s="21" t="s">
        <v>9</v>
      </c>
      <c r="I8" s="21" t="s">
        <v>9</v>
      </c>
      <c r="J8" s="21" t="s">
        <v>9</v>
      </c>
      <c r="K8" s="21" t="s">
        <v>9</v>
      </c>
      <c r="L8" s="21" t="s">
        <v>9</v>
      </c>
      <c r="M8" s="21" t="s">
        <v>9</v>
      </c>
      <c r="N8" s="21" t="s">
        <v>74</v>
      </c>
      <c r="O8" s="21" t="s">
        <v>9</v>
      </c>
      <c r="P8" s="21" t="s">
        <v>9</v>
      </c>
      <c r="Q8" s="21" t="s">
        <v>9</v>
      </c>
      <c r="R8" s="21" t="s">
        <v>73</v>
      </c>
      <c r="S8" s="21" t="s">
        <v>9</v>
      </c>
      <c r="T8" s="21" t="s">
        <v>9</v>
      </c>
      <c r="U8" s="21" t="s">
        <v>9</v>
      </c>
      <c r="V8" s="21" t="s">
        <v>9</v>
      </c>
      <c r="W8" s="21" t="s">
        <v>10</v>
      </c>
      <c r="X8" s="21" t="s">
        <v>9</v>
      </c>
      <c r="Y8" s="7" t="s">
        <v>9</v>
      </c>
      <c r="Z8" s="21" t="s">
        <v>9</v>
      </c>
      <c r="AA8" s="21" t="s">
        <v>9</v>
      </c>
      <c r="AB8" s="21" t="s">
        <v>9</v>
      </c>
      <c r="AC8" s="21" t="s">
        <v>9</v>
      </c>
      <c r="AD8" s="21" t="s">
        <v>11</v>
      </c>
      <c r="AE8" s="7" t="s">
        <v>9</v>
      </c>
      <c r="AF8" s="29" t="s">
        <v>75</v>
      </c>
      <c r="AG8" s="21" t="s">
        <v>9</v>
      </c>
      <c r="AH8" s="21" t="s">
        <v>9</v>
      </c>
      <c r="AI8" s="7" t="s">
        <v>9</v>
      </c>
      <c r="AJ8" s="21" t="s">
        <v>9</v>
      </c>
      <c r="AK8" s="21" t="s">
        <v>76</v>
      </c>
      <c r="AL8" s="21" t="s">
        <v>9</v>
      </c>
      <c r="AM8" s="21" t="s">
        <v>9</v>
      </c>
      <c r="AN8" s="3"/>
    </row>
    <row r="9" spans="1:42" ht="24.75" customHeight="1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7"/>
      <c r="Z9" s="22"/>
      <c r="AA9" s="22"/>
      <c r="AB9" s="22"/>
      <c r="AC9" s="22"/>
      <c r="AD9" s="22"/>
      <c r="AE9" s="7"/>
      <c r="AF9" s="30"/>
      <c r="AG9" s="22"/>
      <c r="AH9" s="22"/>
      <c r="AI9" s="7"/>
      <c r="AJ9" s="22"/>
      <c r="AK9" s="22"/>
      <c r="AL9" s="22"/>
      <c r="AM9" s="22"/>
      <c r="AN9" s="3"/>
    </row>
    <row r="10" spans="1:42" s="16" customFormat="1" ht="21" customHeight="1">
      <c r="A10" s="10" t="s">
        <v>71</v>
      </c>
      <c r="B10" s="11" t="s">
        <v>12</v>
      </c>
      <c r="C10" s="11" t="s">
        <v>13</v>
      </c>
      <c r="D10" s="11" t="s">
        <v>14</v>
      </c>
      <c r="E10" s="11" t="s">
        <v>12</v>
      </c>
      <c r="F10" s="11" t="s">
        <v>12</v>
      </c>
      <c r="G10" s="11"/>
      <c r="H10" s="11"/>
      <c r="I10" s="11"/>
      <c r="J10" s="11"/>
      <c r="K10" s="11"/>
      <c r="L10" s="11"/>
      <c r="M10" s="12">
        <v>0</v>
      </c>
      <c r="N10" s="35">
        <f>SUM(N11:N39)</f>
        <v>596838.18399999989</v>
      </c>
      <c r="O10" s="35">
        <f t="shared" ref="O10:AF10" si="0">SUM(O11:O39)</f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  <c r="S10" s="35">
        <f t="shared" si="0"/>
        <v>0</v>
      </c>
      <c r="T10" s="35">
        <f t="shared" si="0"/>
        <v>0</v>
      </c>
      <c r="U10" s="35">
        <f t="shared" si="0"/>
        <v>0</v>
      </c>
      <c r="V10" s="35">
        <f t="shared" si="0"/>
        <v>0</v>
      </c>
      <c r="W10" s="35">
        <f t="shared" si="0"/>
        <v>651327.20658</v>
      </c>
      <c r="X10" s="35">
        <f t="shared" si="0"/>
        <v>0</v>
      </c>
      <c r="Y10" s="35">
        <f t="shared" si="0"/>
        <v>0</v>
      </c>
      <c r="Z10" s="35">
        <f t="shared" si="0"/>
        <v>0</v>
      </c>
      <c r="AA10" s="35">
        <f t="shared" si="0"/>
        <v>0</v>
      </c>
      <c r="AB10" s="35">
        <f t="shared" si="0"/>
        <v>0</v>
      </c>
      <c r="AC10" s="35">
        <f t="shared" si="0"/>
        <v>0</v>
      </c>
      <c r="AD10" s="35">
        <f t="shared" si="0"/>
        <v>0</v>
      </c>
      <c r="AE10" s="35">
        <f t="shared" si="0"/>
        <v>0</v>
      </c>
      <c r="AF10" s="35">
        <f t="shared" si="0"/>
        <v>573755.02216000005</v>
      </c>
      <c r="AG10" s="36"/>
      <c r="AH10" s="36"/>
      <c r="AI10" s="36"/>
      <c r="AJ10" s="37"/>
      <c r="AK10" s="38">
        <f>AF10/N10</f>
        <v>0.96132425428062118</v>
      </c>
      <c r="AL10" s="13">
        <v>0</v>
      </c>
      <c r="AM10" s="14">
        <v>0</v>
      </c>
      <c r="AN10" s="15">
        <f>AF10/N10*100</f>
        <v>96.13242542806212</v>
      </c>
      <c r="AP10" s="17"/>
    </row>
    <row r="11" spans="1:42" s="16" customFormat="1" ht="27.75" customHeight="1">
      <c r="A11" s="18" t="s">
        <v>15</v>
      </c>
      <c r="B11" s="11" t="s">
        <v>12</v>
      </c>
      <c r="C11" s="11" t="s">
        <v>13</v>
      </c>
      <c r="D11" s="11" t="s">
        <v>16</v>
      </c>
      <c r="E11" s="11" t="s">
        <v>12</v>
      </c>
      <c r="F11" s="11" t="s">
        <v>12</v>
      </c>
      <c r="G11" s="11"/>
      <c r="H11" s="11"/>
      <c r="I11" s="11"/>
      <c r="J11" s="11"/>
      <c r="K11" s="11"/>
      <c r="L11" s="11"/>
      <c r="M11" s="12">
        <v>0</v>
      </c>
      <c r="N11" s="19">
        <v>100947.3864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95378.313999999998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86278.789959999995</v>
      </c>
      <c r="AG11" s="19">
        <v>0</v>
      </c>
      <c r="AH11" s="19">
        <v>0</v>
      </c>
      <c r="AI11" s="19">
        <v>89839.353080000001</v>
      </c>
      <c r="AJ11" s="20">
        <v>0.94192641190952486</v>
      </c>
      <c r="AK11" s="20">
        <v>0.85469067637000262</v>
      </c>
      <c r="AL11" s="13">
        <v>0.94192641190952486</v>
      </c>
      <c r="AM11" s="14">
        <v>0</v>
      </c>
      <c r="AN11" s="15"/>
      <c r="AP11" s="17"/>
    </row>
    <row r="12" spans="1:42" s="16" customFormat="1" ht="27.75" customHeight="1">
      <c r="A12" s="18" t="s">
        <v>17</v>
      </c>
      <c r="B12" s="11" t="s">
        <v>12</v>
      </c>
      <c r="C12" s="11" t="s">
        <v>13</v>
      </c>
      <c r="D12" s="11" t="s">
        <v>18</v>
      </c>
      <c r="E12" s="11" t="s">
        <v>12</v>
      </c>
      <c r="F12" s="11" t="s">
        <v>12</v>
      </c>
      <c r="G12" s="11"/>
      <c r="H12" s="11"/>
      <c r="I12" s="11"/>
      <c r="J12" s="11"/>
      <c r="K12" s="11"/>
      <c r="L12" s="11"/>
      <c r="M12" s="12">
        <v>0</v>
      </c>
      <c r="N12" s="19">
        <v>2390.0100000000002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1000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2389.96</v>
      </c>
      <c r="AG12" s="19">
        <v>0</v>
      </c>
      <c r="AH12" s="19">
        <v>0</v>
      </c>
      <c r="AI12" s="19">
        <v>1000</v>
      </c>
      <c r="AJ12" s="20">
        <v>1</v>
      </c>
      <c r="AK12" s="20">
        <v>0.99997907958544108</v>
      </c>
      <c r="AL12" s="13">
        <v>1</v>
      </c>
      <c r="AM12" s="14">
        <v>0</v>
      </c>
      <c r="AN12" s="15"/>
    </row>
    <row r="13" spans="1:42" s="16" customFormat="1" ht="27.75" customHeight="1">
      <c r="A13" s="18" t="s">
        <v>19</v>
      </c>
      <c r="B13" s="11" t="s">
        <v>12</v>
      </c>
      <c r="C13" s="11" t="s">
        <v>13</v>
      </c>
      <c r="D13" s="11" t="s">
        <v>20</v>
      </c>
      <c r="E13" s="11" t="s">
        <v>12</v>
      </c>
      <c r="F13" s="11" t="s">
        <v>12</v>
      </c>
      <c r="G13" s="11"/>
      <c r="H13" s="11"/>
      <c r="I13" s="11"/>
      <c r="J13" s="11"/>
      <c r="K13" s="11"/>
      <c r="L13" s="11"/>
      <c r="M13" s="12">
        <v>0</v>
      </c>
      <c r="N13" s="19">
        <v>34085.755160000001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138277.23884000001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33611.001400000001</v>
      </c>
      <c r="AG13" s="19">
        <v>0</v>
      </c>
      <c r="AH13" s="19">
        <v>0</v>
      </c>
      <c r="AI13" s="19">
        <v>32247.960899999998</v>
      </c>
      <c r="AJ13" s="20">
        <v>0.23321235780036059</v>
      </c>
      <c r="AK13" s="20">
        <v>0.98607178401148854</v>
      </c>
      <c r="AL13" s="13">
        <v>0.23321235780036059</v>
      </c>
      <c r="AM13" s="14">
        <v>0</v>
      </c>
      <c r="AN13" s="15"/>
    </row>
    <row r="14" spans="1:42" s="16" customFormat="1" ht="27.75" customHeight="1">
      <c r="A14" s="18" t="s">
        <v>21</v>
      </c>
      <c r="B14" s="11" t="s">
        <v>12</v>
      </c>
      <c r="C14" s="11" t="s">
        <v>13</v>
      </c>
      <c r="D14" s="11" t="s">
        <v>22</v>
      </c>
      <c r="E14" s="11" t="s">
        <v>12</v>
      </c>
      <c r="F14" s="11" t="s">
        <v>12</v>
      </c>
      <c r="G14" s="11"/>
      <c r="H14" s="11"/>
      <c r="I14" s="11"/>
      <c r="J14" s="11"/>
      <c r="K14" s="11"/>
      <c r="L14" s="11"/>
      <c r="M14" s="12">
        <v>0</v>
      </c>
      <c r="N14" s="19">
        <v>50176.29189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55309.531999999999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50145.757980000002</v>
      </c>
      <c r="AG14" s="19">
        <v>0</v>
      </c>
      <c r="AH14" s="19">
        <v>0</v>
      </c>
      <c r="AI14" s="19">
        <v>54522.009429999998</v>
      </c>
      <c r="AJ14" s="20">
        <v>0.98576153980113224</v>
      </c>
      <c r="AK14" s="20">
        <v>0.99939146738728846</v>
      </c>
      <c r="AL14" s="13">
        <v>0.98576153980113224</v>
      </c>
      <c r="AM14" s="14">
        <v>0</v>
      </c>
      <c r="AN14" s="15"/>
    </row>
    <row r="15" spans="1:42" s="16" customFormat="1" ht="27.75" customHeight="1">
      <c r="A15" s="18" t="s">
        <v>23</v>
      </c>
      <c r="B15" s="11" t="s">
        <v>12</v>
      </c>
      <c r="C15" s="11" t="s">
        <v>13</v>
      </c>
      <c r="D15" s="11" t="s">
        <v>24</v>
      </c>
      <c r="E15" s="11" t="s">
        <v>12</v>
      </c>
      <c r="F15" s="11" t="s">
        <v>12</v>
      </c>
      <c r="G15" s="11"/>
      <c r="H15" s="11"/>
      <c r="I15" s="11"/>
      <c r="J15" s="11"/>
      <c r="K15" s="11"/>
      <c r="L15" s="11"/>
      <c r="M15" s="12">
        <v>0</v>
      </c>
      <c r="N15" s="19">
        <v>2563.7800000000002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1214.46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2561.1116099999999</v>
      </c>
      <c r="AG15" s="19">
        <v>0</v>
      </c>
      <c r="AH15" s="19">
        <v>0</v>
      </c>
      <c r="AI15" s="19">
        <v>1214.27548</v>
      </c>
      <c r="AJ15" s="20">
        <v>0.99984806416020289</v>
      </c>
      <c r="AK15" s="20">
        <v>0.99895919696697844</v>
      </c>
      <c r="AL15" s="13">
        <v>0.99984806416020289</v>
      </c>
      <c r="AM15" s="14">
        <v>0</v>
      </c>
      <c r="AN15" s="15"/>
    </row>
    <row r="16" spans="1:42" s="16" customFormat="1" ht="27.75" customHeight="1">
      <c r="A16" s="18" t="s">
        <v>25</v>
      </c>
      <c r="B16" s="11" t="s">
        <v>12</v>
      </c>
      <c r="C16" s="11" t="s">
        <v>13</v>
      </c>
      <c r="D16" s="11" t="s">
        <v>26</v>
      </c>
      <c r="E16" s="11" t="s">
        <v>12</v>
      </c>
      <c r="F16" s="11" t="s">
        <v>12</v>
      </c>
      <c r="G16" s="11"/>
      <c r="H16" s="11"/>
      <c r="I16" s="11"/>
      <c r="J16" s="11"/>
      <c r="K16" s="11"/>
      <c r="L16" s="11"/>
      <c r="M16" s="12">
        <v>0</v>
      </c>
      <c r="N16" s="19">
        <v>1373.04691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1238.5479800000001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1372.7469100000001</v>
      </c>
      <c r="AG16" s="19">
        <v>0</v>
      </c>
      <c r="AH16" s="19">
        <v>0</v>
      </c>
      <c r="AI16" s="19">
        <v>1235.96118</v>
      </c>
      <c r="AJ16" s="20">
        <v>0.99791142528043197</v>
      </c>
      <c r="AK16" s="20">
        <v>0.99978150782918263</v>
      </c>
      <c r="AL16" s="13">
        <v>0.99791142528043197</v>
      </c>
      <c r="AM16" s="14">
        <v>0</v>
      </c>
      <c r="AN16" s="15"/>
    </row>
    <row r="17" spans="1:40" s="16" customFormat="1" ht="27.75" customHeight="1" outlineLevel="1">
      <c r="A17" s="18" t="s">
        <v>27</v>
      </c>
      <c r="B17" s="11" t="s">
        <v>12</v>
      </c>
      <c r="C17" s="11" t="s">
        <v>13</v>
      </c>
      <c r="D17" s="11" t="s">
        <v>28</v>
      </c>
      <c r="E17" s="11" t="s">
        <v>12</v>
      </c>
      <c r="F17" s="11" t="s">
        <v>12</v>
      </c>
      <c r="G17" s="11"/>
      <c r="H17" s="11"/>
      <c r="I17" s="11"/>
      <c r="J17" s="11"/>
      <c r="K17" s="11"/>
      <c r="L17" s="11"/>
      <c r="M17" s="12">
        <v>0</v>
      </c>
      <c r="N17" s="19">
        <v>8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8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8</v>
      </c>
      <c r="AG17" s="19">
        <v>0</v>
      </c>
      <c r="AH17" s="19">
        <v>0</v>
      </c>
      <c r="AI17" s="19">
        <v>8</v>
      </c>
      <c r="AJ17" s="20">
        <v>1</v>
      </c>
      <c r="AK17" s="20">
        <v>1</v>
      </c>
      <c r="AL17" s="13">
        <v>1</v>
      </c>
      <c r="AM17" s="14">
        <v>0</v>
      </c>
      <c r="AN17" s="15"/>
    </row>
    <row r="18" spans="1:40" s="16" customFormat="1" ht="38.25" outlineLevel="1">
      <c r="A18" s="18" t="s">
        <v>29</v>
      </c>
      <c r="B18" s="11" t="s">
        <v>12</v>
      </c>
      <c r="C18" s="11" t="s">
        <v>13</v>
      </c>
      <c r="D18" s="11" t="s">
        <v>30</v>
      </c>
      <c r="E18" s="11" t="s">
        <v>12</v>
      </c>
      <c r="F18" s="11" t="s">
        <v>12</v>
      </c>
      <c r="G18" s="11"/>
      <c r="H18" s="11"/>
      <c r="I18" s="11"/>
      <c r="J18" s="11"/>
      <c r="K18" s="11"/>
      <c r="L18" s="11"/>
      <c r="M18" s="12">
        <v>0</v>
      </c>
      <c r="N18" s="19">
        <v>9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9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9</v>
      </c>
      <c r="AG18" s="19">
        <v>0</v>
      </c>
      <c r="AH18" s="19">
        <v>0</v>
      </c>
      <c r="AI18" s="19">
        <v>9</v>
      </c>
      <c r="AJ18" s="20">
        <v>1</v>
      </c>
      <c r="AK18" s="20">
        <v>1</v>
      </c>
      <c r="AL18" s="13">
        <v>1</v>
      </c>
      <c r="AM18" s="14">
        <v>0</v>
      </c>
      <c r="AN18" s="15"/>
    </row>
    <row r="19" spans="1:40" s="16" customFormat="1" ht="38.25" outlineLevel="1">
      <c r="A19" s="18" t="s">
        <v>31</v>
      </c>
      <c r="B19" s="11" t="s">
        <v>12</v>
      </c>
      <c r="C19" s="11" t="s">
        <v>13</v>
      </c>
      <c r="D19" s="11" t="s">
        <v>32</v>
      </c>
      <c r="E19" s="11" t="s">
        <v>12</v>
      </c>
      <c r="F19" s="11" t="s">
        <v>12</v>
      </c>
      <c r="G19" s="11"/>
      <c r="H19" s="11"/>
      <c r="I19" s="11"/>
      <c r="J19" s="11"/>
      <c r="K19" s="11"/>
      <c r="L19" s="11"/>
      <c r="M19" s="12">
        <v>0</v>
      </c>
      <c r="N19" s="19">
        <v>13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13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12.7</v>
      </c>
      <c r="AG19" s="19">
        <v>0</v>
      </c>
      <c r="AH19" s="19">
        <v>0</v>
      </c>
      <c r="AI19" s="19">
        <v>13</v>
      </c>
      <c r="AJ19" s="20">
        <v>1</v>
      </c>
      <c r="AK19" s="20">
        <v>0.97692307692307689</v>
      </c>
      <c r="AL19" s="13">
        <v>1</v>
      </c>
      <c r="AM19" s="14">
        <v>0</v>
      </c>
      <c r="AN19" s="15"/>
    </row>
    <row r="20" spans="1:40" s="16" customFormat="1" ht="38.25" outlineLevel="1">
      <c r="A20" s="18" t="s">
        <v>33</v>
      </c>
      <c r="B20" s="11" t="s">
        <v>12</v>
      </c>
      <c r="C20" s="11" t="s">
        <v>13</v>
      </c>
      <c r="D20" s="11" t="s">
        <v>34</v>
      </c>
      <c r="E20" s="11" t="s">
        <v>12</v>
      </c>
      <c r="F20" s="11" t="s">
        <v>12</v>
      </c>
      <c r="G20" s="11"/>
      <c r="H20" s="11"/>
      <c r="I20" s="11"/>
      <c r="J20" s="11"/>
      <c r="K20" s="11"/>
      <c r="L20" s="11"/>
      <c r="M20" s="12">
        <v>0</v>
      </c>
      <c r="N20" s="19">
        <v>1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3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1</v>
      </c>
      <c r="AG20" s="19">
        <v>0</v>
      </c>
      <c r="AH20" s="19">
        <v>0</v>
      </c>
      <c r="AI20" s="19">
        <v>3</v>
      </c>
      <c r="AJ20" s="20">
        <v>1</v>
      </c>
      <c r="AK20" s="20">
        <v>1</v>
      </c>
      <c r="AL20" s="13">
        <v>1</v>
      </c>
      <c r="AM20" s="14">
        <v>0</v>
      </c>
      <c r="AN20" s="15"/>
    </row>
    <row r="21" spans="1:40" s="16" customFormat="1" ht="25.5" outlineLevel="1">
      <c r="A21" s="18" t="s">
        <v>35</v>
      </c>
      <c r="B21" s="11" t="s">
        <v>12</v>
      </c>
      <c r="C21" s="11" t="s">
        <v>13</v>
      </c>
      <c r="D21" s="11" t="s">
        <v>36</v>
      </c>
      <c r="E21" s="11" t="s">
        <v>12</v>
      </c>
      <c r="F21" s="11" t="s">
        <v>12</v>
      </c>
      <c r="G21" s="11"/>
      <c r="H21" s="11"/>
      <c r="I21" s="11"/>
      <c r="J21" s="11"/>
      <c r="K21" s="11"/>
      <c r="L21" s="11"/>
      <c r="M21" s="12">
        <v>0</v>
      </c>
      <c r="N21" s="19">
        <v>2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2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2</v>
      </c>
      <c r="AG21" s="19">
        <v>0</v>
      </c>
      <c r="AH21" s="19">
        <v>0</v>
      </c>
      <c r="AI21" s="19">
        <v>2</v>
      </c>
      <c r="AJ21" s="20">
        <v>1</v>
      </c>
      <c r="AK21" s="20">
        <v>1</v>
      </c>
      <c r="AL21" s="13">
        <v>1</v>
      </c>
      <c r="AM21" s="14">
        <v>0</v>
      </c>
      <c r="AN21" s="15"/>
    </row>
    <row r="22" spans="1:40" s="16" customFormat="1" outlineLevel="1">
      <c r="A22" s="18" t="s">
        <v>37</v>
      </c>
      <c r="B22" s="11" t="s">
        <v>12</v>
      </c>
      <c r="C22" s="11" t="s">
        <v>13</v>
      </c>
      <c r="D22" s="11" t="s">
        <v>38</v>
      </c>
      <c r="E22" s="11" t="s">
        <v>12</v>
      </c>
      <c r="F22" s="11" t="s">
        <v>12</v>
      </c>
      <c r="G22" s="11"/>
      <c r="H22" s="11"/>
      <c r="I22" s="11"/>
      <c r="J22" s="11"/>
      <c r="K22" s="11"/>
      <c r="L22" s="11"/>
      <c r="M22" s="12">
        <v>0</v>
      </c>
      <c r="N22" s="19">
        <v>1340.04691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1203.5479800000001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1340.04691</v>
      </c>
      <c r="AG22" s="19">
        <v>0</v>
      </c>
      <c r="AH22" s="19">
        <v>0</v>
      </c>
      <c r="AI22" s="19">
        <v>1200.96118</v>
      </c>
      <c r="AJ22" s="20">
        <v>0.99785068809637323</v>
      </c>
      <c r="AK22" s="20">
        <v>1</v>
      </c>
      <c r="AL22" s="13">
        <v>0.99785068809637323</v>
      </c>
      <c r="AM22" s="14">
        <v>0</v>
      </c>
      <c r="AN22" s="15"/>
    </row>
    <row r="23" spans="1:40" s="16" customFormat="1" ht="25.5">
      <c r="A23" s="18" t="s">
        <v>39</v>
      </c>
      <c r="B23" s="11" t="s">
        <v>12</v>
      </c>
      <c r="C23" s="11" t="s">
        <v>13</v>
      </c>
      <c r="D23" s="11" t="s">
        <v>40</v>
      </c>
      <c r="E23" s="11" t="s">
        <v>12</v>
      </c>
      <c r="F23" s="11" t="s">
        <v>12</v>
      </c>
      <c r="G23" s="11"/>
      <c r="H23" s="11"/>
      <c r="I23" s="11"/>
      <c r="J23" s="11"/>
      <c r="K23" s="11"/>
      <c r="L23" s="11"/>
      <c r="M23" s="12">
        <v>0</v>
      </c>
      <c r="N23" s="19">
        <v>561.79999999999995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1026.2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561.79999999999995</v>
      </c>
      <c r="AG23" s="19">
        <v>0</v>
      </c>
      <c r="AH23" s="19">
        <v>0</v>
      </c>
      <c r="AI23" s="19">
        <v>1026.0982300000001</v>
      </c>
      <c r="AJ23" s="20">
        <v>0.99990082829857729</v>
      </c>
      <c r="AK23" s="20">
        <v>1</v>
      </c>
      <c r="AL23" s="13">
        <v>0.99990082829857729</v>
      </c>
      <c r="AM23" s="14">
        <v>0</v>
      </c>
      <c r="AN23" s="15"/>
    </row>
    <row r="24" spans="1:40" s="16" customFormat="1" ht="38.25">
      <c r="A24" s="18" t="s">
        <v>41</v>
      </c>
      <c r="B24" s="11" t="s">
        <v>12</v>
      </c>
      <c r="C24" s="11" t="s">
        <v>13</v>
      </c>
      <c r="D24" s="11" t="s">
        <v>42</v>
      </c>
      <c r="E24" s="11" t="s">
        <v>12</v>
      </c>
      <c r="F24" s="11" t="s">
        <v>12</v>
      </c>
      <c r="G24" s="11"/>
      <c r="H24" s="11"/>
      <c r="I24" s="11"/>
      <c r="J24" s="11"/>
      <c r="K24" s="11"/>
      <c r="L24" s="11"/>
      <c r="M24" s="12">
        <v>0</v>
      </c>
      <c r="N24" s="19">
        <v>26003.640380000001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23481.14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25991.975999999999</v>
      </c>
      <c r="AG24" s="19">
        <v>0</v>
      </c>
      <c r="AH24" s="19">
        <v>0</v>
      </c>
      <c r="AI24" s="19">
        <v>23424.28112</v>
      </c>
      <c r="AJ24" s="20">
        <v>0.99757852983287865</v>
      </c>
      <c r="AK24" s="20">
        <v>0.99955143280596315</v>
      </c>
      <c r="AL24" s="13">
        <v>0.99757852983287865</v>
      </c>
      <c r="AM24" s="14">
        <v>0</v>
      </c>
      <c r="AN24" s="15"/>
    </row>
    <row r="25" spans="1:40" s="16" customFormat="1" ht="27.75" customHeight="1">
      <c r="A25" s="18" t="s">
        <v>43</v>
      </c>
      <c r="B25" s="11" t="s">
        <v>12</v>
      </c>
      <c r="C25" s="11" t="s">
        <v>13</v>
      </c>
      <c r="D25" s="11" t="s">
        <v>44</v>
      </c>
      <c r="E25" s="11" t="s">
        <v>12</v>
      </c>
      <c r="F25" s="11" t="s">
        <v>12</v>
      </c>
      <c r="G25" s="11"/>
      <c r="H25" s="11"/>
      <c r="I25" s="11"/>
      <c r="J25" s="11"/>
      <c r="K25" s="11"/>
      <c r="L25" s="11"/>
      <c r="M25" s="12">
        <v>0</v>
      </c>
      <c r="N25" s="19">
        <v>151083.31299999999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137815.95699999999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148645.38506999999</v>
      </c>
      <c r="AG25" s="19">
        <v>0</v>
      </c>
      <c r="AH25" s="19">
        <v>0</v>
      </c>
      <c r="AI25" s="19">
        <v>137398.85595</v>
      </c>
      <c r="AJ25" s="20">
        <v>0.98126159647149103</v>
      </c>
      <c r="AK25" s="20">
        <v>0.98386368499875299</v>
      </c>
      <c r="AL25" s="13">
        <v>0.99697349233659494</v>
      </c>
      <c r="AM25" s="14">
        <v>0</v>
      </c>
      <c r="AN25" s="15"/>
    </row>
    <row r="26" spans="1:40" s="16" customFormat="1" ht="27.75" customHeight="1" outlineLevel="1">
      <c r="A26" s="18" t="s">
        <v>45</v>
      </c>
      <c r="B26" s="11" t="s">
        <v>12</v>
      </c>
      <c r="C26" s="11" t="s">
        <v>13</v>
      </c>
      <c r="D26" s="11" t="s">
        <v>46</v>
      </c>
      <c r="E26" s="11" t="s">
        <v>12</v>
      </c>
      <c r="F26" s="11" t="s">
        <v>12</v>
      </c>
      <c r="G26" s="11"/>
      <c r="H26" s="11"/>
      <c r="I26" s="11"/>
      <c r="J26" s="11"/>
      <c r="K26" s="11"/>
      <c r="L26" s="11"/>
      <c r="M26" s="12">
        <v>0</v>
      </c>
      <c r="N26" s="19">
        <v>76792.395000000004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72383.694000000003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75847.686610000004</v>
      </c>
      <c r="AG26" s="19">
        <v>0</v>
      </c>
      <c r="AH26" s="19">
        <v>0</v>
      </c>
      <c r="AI26" s="19">
        <v>71370.275450000001</v>
      </c>
      <c r="AJ26" s="20">
        <v>0.98599935297582353</v>
      </c>
      <c r="AK26" s="20">
        <v>0.98769789130811714</v>
      </c>
      <c r="AL26" s="13">
        <v>0.98599935297582353</v>
      </c>
      <c r="AM26" s="14">
        <v>0</v>
      </c>
      <c r="AN26" s="15"/>
    </row>
    <row r="27" spans="1:40" s="16" customFormat="1" ht="27.75" customHeight="1" outlineLevel="1">
      <c r="A27" s="18" t="s">
        <v>47</v>
      </c>
      <c r="B27" s="11" t="s">
        <v>12</v>
      </c>
      <c r="C27" s="11" t="s">
        <v>13</v>
      </c>
      <c r="D27" s="11" t="s">
        <v>48</v>
      </c>
      <c r="E27" s="11" t="s">
        <v>12</v>
      </c>
      <c r="F27" s="11" t="s">
        <v>12</v>
      </c>
      <c r="G27" s="11"/>
      <c r="H27" s="11"/>
      <c r="I27" s="11"/>
      <c r="J27" s="11"/>
      <c r="K27" s="11"/>
      <c r="L27" s="11"/>
      <c r="M27" s="12">
        <v>0</v>
      </c>
      <c r="N27" s="19">
        <v>49553.356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45862.112000000001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48349.935649999999</v>
      </c>
      <c r="AG27" s="19">
        <v>0</v>
      </c>
      <c r="AH27" s="19">
        <v>0</v>
      </c>
      <c r="AI27" s="19">
        <v>45031.218099999998</v>
      </c>
      <c r="AJ27" s="20">
        <v>0.98188278158668318</v>
      </c>
      <c r="AK27" s="20">
        <v>0.97571465492670162</v>
      </c>
      <c r="AL27" s="13">
        <v>0.98188278158668318</v>
      </c>
      <c r="AM27" s="14">
        <v>0</v>
      </c>
      <c r="AN27" s="15"/>
    </row>
    <row r="28" spans="1:40" s="16" customFormat="1" ht="27.75" customHeight="1" outlineLevel="1">
      <c r="A28" s="18" t="s">
        <v>49</v>
      </c>
      <c r="B28" s="11" t="s">
        <v>12</v>
      </c>
      <c r="C28" s="11" t="s">
        <v>13</v>
      </c>
      <c r="D28" s="11" t="s">
        <v>50</v>
      </c>
      <c r="E28" s="11" t="s">
        <v>12</v>
      </c>
      <c r="F28" s="11" t="s">
        <v>12</v>
      </c>
      <c r="G28" s="11"/>
      <c r="H28" s="11"/>
      <c r="I28" s="11"/>
      <c r="J28" s="11"/>
      <c r="K28" s="11"/>
      <c r="L28" s="11"/>
      <c r="M28" s="12">
        <v>0</v>
      </c>
      <c r="N28" s="19">
        <v>4409.6419999999998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4114.7780000000002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4407.2406099999998</v>
      </c>
      <c r="AG28" s="19">
        <v>0</v>
      </c>
      <c r="AH28" s="19">
        <v>0</v>
      </c>
      <c r="AI28" s="19">
        <v>4106.9215999999997</v>
      </c>
      <c r="AJ28" s="20">
        <v>0.99809068678796276</v>
      </c>
      <c r="AK28" s="20">
        <v>0.99945542291188261</v>
      </c>
      <c r="AL28" s="13">
        <v>0.99809068678796276</v>
      </c>
      <c r="AM28" s="14">
        <v>0</v>
      </c>
      <c r="AN28" s="15"/>
    </row>
    <row r="29" spans="1:40" s="16" customFormat="1" ht="27.75" customHeight="1" outlineLevel="1">
      <c r="A29" s="18" t="s">
        <v>51</v>
      </c>
      <c r="B29" s="11" t="s">
        <v>12</v>
      </c>
      <c r="C29" s="11" t="s">
        <v>13</v>
      </c>
      <c r="D29" s="11" t="s">
        <v>52</v>
      </c>
      <c r="E29" s="11" t="s">
        <v>12</v>
      </c>
      <c r="F29" s="11" t="s">
        <v>12</v>
      </c>
      <c r="G29" s="11"/>
      <c r="H29" s="11"/>
      <c r="I29" s="11"/>
      <c r="J29" s="11"/>
      <c r="K29" s="11"/>
      <c r="L29" s="11"/>
      <c r="M29" s="12">
        <v>0</v>
      </c>
      <c r="N29" s="19">
        <v>8059.1859999999997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6806.0590000000002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8055.7109</v>
      </c>
      <c r="AG29" s="19">
        <v>0</v>
      </c>
      <c r="AH29" s="19">
        <v>0</v>
      </c>
      <c r="AI29" s="19">
        <v>6805.9612900000002</v>
      </c>
      <c r="AJ29" s="20">
        <v>0.99998564367426146</v>
      </c>
      <c r="AK29" s="20">
        <v>0.99956880260611924</v>
      </c>
      <c r="AL29" s="13">
        <v>0.99998564367426146</v>
      </c>
      <c r="AM29" s="14">
        <v>0</v>
      </c>
      <c r="AN29" s="15"/>
    </row>
    <row r="30" spans="1:40" s="16" customFormat="1" ht="27.75" customHeight="1" outlineLevel="1">
      <c r="A30" s="18" t="s">
        <v>53</v>
      </c>
      <c r="B30" s="11" t="s">
        <v>12</v>
      </c>
      <c r="C30" s="11" t="s">
        <v>13</v>
      </c>
      <c r="D30" s="11" t="s">
        <v>54</v>
      </c>
      <c r="E30" s="11" t="s">
        <v>12</v>
      </c>
      <c r="F30" s="11" t="s">
        <v>12</v>
      </c>
      <c r="G30" s="11"/>
      <c r="H30" s="11"/>
      <c r="I30" s="11"/>
      <c r="J30" s="11"/>
      <c r="K30" s="11"/>
      <c r="L30" s="11"/>
      <c r="M30" s="12">
        <v>0</v>
      </c>
      <c r="N30" s="19">
        <v>231.214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231.214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198.83536000000001</v>
      </c>
      <c r="AG30" s="19">
        <v>0</v>
      </c>
      <c r="AH30" s="19">
        <v>0</v>
      </c>
      <c r="AI30" s="19">
        <v>165.00926000000001</v>
      </c>
      <c r="AJ30" s="20">
        <v>0.71366465698443871</v>
      </c>
      <c r="AK30" s="20">
        <v>0.8599624590206475</v>
      </c>
      <c r="AL30" s="13">
        <v>0.71366465698443871</v>
      </c>
      <c r="AM30" s="14">
        <v>0</v>
      </c>
      <c r="AN30" s="15"/>
    </row>
    <row r="31" spans="1:40" s="16" customFormat="1" outlineLevel="1">
      <c r="A31" s="18" t="s">
        <v>37</v>
      </c>
      <c r="B31" s="11" t="s">
        <v>12</v>
      </c>
      <c r="C31" s="11" t="s">
        <v>13</v>
      </c>
      <c r="D31" s="11" t="s">
        <v>55</v>
      </c>
      <c r="E31" s="11" t="s">
        <v>12</v>
      </c>
      <c r="F31" s="11" t="s">
        <v>12</v>
      </c>
      <c r="G31" s="11"/>
      <c r="H31" s="11"/>
      <c r="I31" s="11"/>
      <c r="J31" s="11"/>
      <c r="K31" s="11"/>
      <c r="L31" s="11"/>
      <c r="M31" s="12">
        <v>0</v>
      </c>
      <c r="N31" s="19">
        <v>12037.52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8418.1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11785.97594</v>
      </c>
      <c r="AG31" s="19">
        <v>0</v>
      </c>
      <c r="AH31" s="19">
        <v>0</v>
      </c>
      <c r="AI31" s="19">
        <v>9919.4702500000003</v>
      </c>
      <c r="AJ31" s="20">
        <v>0.93361477392515624</v>
      </c>
      <c r="AK31" s="20">
        <v>0.97910333191554411</v>
      </c>
      <c r="AL31" s="13">
        <v>1.1783502512443425</v>
      </c>
      <c r="AM31" s="14">
        <v>0</v>
      </c>
      <c r="AN31" s="15"/>
    </row>
    <row r="32" spans="1:40" s="16" customFormat="1" ht="27.75" customHeight="1">
      <c r="A32" s="18" t="s">
        <v>56</v>
      </c>
      <c r="B32" s="11" t="s">
        <v>12</v>
      </c>
      <c r="C32" s="11" t="s">
        <v>13</v>
      </c>
      <c r="D32" s="11" t="s">
        <v>57</v>
      </c>
      <c r="E32" s="11" t="s">
        <v>12</v>
      </c>
      <c r="F32" s="11" t="s">
        <v>12</v>
      </c>
      <c r="G32" s="11"/>
      <c r="H32" s="11"/>
      <c r="I32" s="11"/>
      <c r="J32" s="11"/>
      <c r="K32" s="11"/>
      <c r="L32" s="11"/>
      <c r="M32" s="12">
        <v>0</v>
      </c>
      <c r="N32" s="19">
        <v>30.8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36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30.72655</v>
      </c>
      <c r="AG32" s="19">
        <v>0</v>
      </c>
      <c r="AH32" s="19">
        <v>0</v>
      </c>
      <c r="AI32" s="19">
        <v>35.945990000000002</v>
      </c>
      <c r="AJ32" s="20">
        <v>0.99849972222222227</v>
      </c>
      <c r="AK32" s="20">
        <v>0.99761525974025977</v>
      </c>
      <c r="AL32" s="13">
        <v>0.99849972222222227</v>
      </c>
      <c r="AM32" s="14">
        <v>0</v>
      </c>
      <c r="AN32" s="15"/>
    </row>
    <row r="33" spans="1:40" s="16" customFormat="1" ht="27.75" customHeight="1">
      <c r="A33" s="18" t="s">
        <v>58</v>
      </c>
      <c r="B33" s="11" t="s">
        <v>12</v>
      </c>
      <c r="C33" s="11" t="s">
        <v>13</v>
      </c>
      <c r="D33" s="11" t="s">
        <v>59</v>
      </c>
      <c r="E33" s="11" t="s">
        <v>12</v>
      </c>
      <c r="F33" s="11" t="s">
        <v>12</v>
      </c>
      <c r="G33" s="11"/>
      <c r="H33" s="11"/>
      <c r="I33" s="11"/>
      <c r="J33" s="11"/>
      <c r="K33" s="11"/>
      <c r="L33" s="11"/>
      <c r="M33" s="12">
        <v>0</v>
      </c>
      <c r="N33" s="19">
        <v>37661.136129999999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29063.212960000001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37068.732580000004</v>
      </c>
      <c r="AG33" s="19">
        <v>0</v>
      </c>
      <c r="AH33" s="19">
        <v>0</v>
      </c>
      <c r="AI33" s="19">
        <v>29777.478279999999</v>
      </c>
      <c r="AJ33" s="20">
        <v>0.98843399108747665</v>
      </c>
      <c r="AK33" s="20">
        <v>0.98427016253691546</v>
      </c>
      <c r="AL33" s="13">
        <v>1.0245762683218491</v>
      </c>
      <c r="AM33" s="14">
        <v>0</v>
      </c>
      <c r="AN33" s="15"/>
    </row>
    <row r="34" spans="1:40" s="16" customFormat="1" ht="27.75" customHeight="1">
      <c r="A34" s="18" t="s">
        <v>60</v>
      </c>
      <c r="B34" s="11" t="s">
        <v>12</v>
      </c>
      <c r="C34" s="11" t="s">
        <v>13</v>
      </c>
      <c r="D34" s="11" t="s">
        <v>61</v>
      </c>
      <c r="E34" s="11" t="s">
        <v>12</v>
      </c>
      <c r="F34" s="11" t="s">
        <v>12</v>
      </c>
      <c r="G34" s="11"/>
      <c r="H34" s="11"/>
      <c r="I34" s="11"/>
      <c r="J34" s="11"/>
      <c r="K34" s="11"/>
      <c r="L34" s="11"/>
      <c r="M34" s="12">
        <v>0</v>
      </c>
      <c r="N34" s="19">
        <v>715.6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61.2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715.6</v>
      </c>
      <c r="AG34" s="19">
        <v>0</v>
      </c>
      <c r="AH34" s="19">
        <v>0</v>
      </c>
      <c r="AI34" s="19">
        <v>61.2</v>
      </c>
      <c r="AJ34" s="20">
        <v>1</v>
      </c>
      <c r="AK34" s="20">
        <v>1</v>
      </c>
      <c r="AL34" s="13">
        <v>1</v>
      </c>
      <c r="AM34" s="14">
        <v>0</v>
      </c>
      <c r="AN34" s="15"/>
    </row>
    <row r="35" spans="1:40" s="16" customFormat="1" ht="27.75" customHeight="1">
      <c r="A35" s="18" t="s">
        <v>62</v>
      </c>
      <c r="B35" s="11" t="s">
        <v>12</v>
      </c>
      <c r="C35" s="11" t="s">
        <v>13</v>
      </c>
      <c r="D35" s="11" t="s">
        <v>63</v>
      </c>
      <c r="E35" s="11" t="s">
        <v>12</v>
      </c>
      <c r="F35" s="11" t="s">
        <v>12</v>
      </c>
      <c r="G35" s="11"/>
      <c r="H35" s="11"/>
      <c r="I35" s="11"/>
      <c r="J35" s="11"/>
      <c r="K35" s="11"/>
      <c r="L35" s="11"/>
      <c r="M35" s="12">
        <v>0</v>
      </c>
      <c r="N35" s="19">
        <v>10658.428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2197.3510000000001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8405.7816800000001</v>
      </c>
      <c r="AG35" s="19">
        <v>0</v>
      </c>
      <c r="AH35" s="19">
        <v>0</v>
      </c>
      <c r="AI35" s="19">
        <v>1791.25119</v>
      </c>
      <c r="AJ35" s="20">
        <v>0.81518664519232475</v>
      </c>
      <c r="AK35" s="20">
        <v>0.7886511669450692</v>
      </c>
      <c r="AL35" s="13">
        <v>0.81518664519232475</v>
      </c>
      <c r="AM35" s="14">
        <v>0</v>
      </c>
      <c r="AN35" s="15"/>
    </row>
    <row r="36" spans="1:40" s="16" customFormat="1" ht="27.75" customHeight="1">
      <c r="A36" s="18" t="s">
        <v>64</v>
      </c>
      <c r="B36" s="11" t="s">
        <v>12</v>
      </c>
      <c r="C36" s="11" t="s">
        <v>13</v>
      </c>
      <c r="D36" s="11" t="s">
        <v>65</v>
      </c>
      <c r="E36" s="11" t="s">
        <v>12</v>
      </c>
      <c r="F36" s="11" t="s">
        <v>12</v>
      </c>
      <c r="G36" s="11"/>
      <c r="H36" s="11"/>
      <c r="I36" s="11"/>
      <c r="J36" s="11"/>
      <c r="K36" s="11"/>
      <c r="L36" s="11"/>
      <c r="M36" s="12">
        <v>0</v>
      </c>
      <c r="N36" s="19">
        <v>12171.043110000001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8986.9599999999991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12139.420319999999</v>
      </c>
      <c r="AG36" s="19">
        <v>0</v>
      </c>
      <c r="AH36" s="19">
        <v>0</v>
      </c>
      <c r="AI36" s="19">
        <v>8923.5758600000008</v>
      </c>
      <c r="AJ36" s="20">
        <v>0.99294709890775079</v>
      </c>
      <c r="AK36" s="20">
        <v>0.99740180116739396</v>
      </c>
      <c r="AL36" s="13">
        <v>0.99294709890775079</v>
      </c>
      <c r="AM36" s="14">
        <v>0</v>
      </c>
      <c r="AN36" s="15"/>
    </row>
    <row r="37" spans="1:40" s="16" customFormat="1" ht="27.75" customHeight="1" outlineLevel="1">
      <c r="A37" s="18" t="s">
        <v>66</v>
      </c>
      <c r="B37" s="11" t="s">
        <v>12</v>
      </c>
      <c r="C37" s="11" t="s">
        <v>13</v>
      </c>
      <c r="D37" s="11" t="s">
        <v>67</v>
      </c>
      <c r="E37" s="11" t="s">
        <v>12</v>
      </c>
      <c r="F37" s="11" t="s">
        <v>12</v>
      </c>
      <c r="G37" s="11"/>
      <c r="H37" s="11"/>
      <c r="I37" s="11"/>
      <c r="J37" s="11"/>
      <c r="K37" s="11"/>
      <c r="L37" s="11"/>
      <c r="M37" s="12">
        <v>0</v>
      </c>
      <c r="N37" s="19">
        <v>12051.043110000001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8836.9599999999991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12021.340770000001</v>
      </c>
      <c r="AG37" s="19">
        <v>0</v>
      </c>
      <c r="AH37" s="19">
        <v>0</v>
      </c>
      <c r="AI37" s="19">
        <v>8794.00396</v>
      </c>
      <c r="AJ37" s="20">
        <v>0.99513904781734897</v>
      </c>
      <c r="AK37" s="20">
        <v>0.99753528887674858</v>
      </c>
      <c r="AL37" s="13">
        <v>0.99513904781734897</v>
      </c>
      <c r="AM37" s="14">
        <v>0</v>
      </c>
      <c r="AN37" s="15"/>
    </row>
    <row r="38" spans="1:40" s="16" customFormat="1" outlineLevel="1">
      <c r="A38" s="18" t="s">
        <v>37</v>
      </c>
      <c r="B38" s="11" t="s">
        <v>12</v>
      </c>
      <c r="C38" s="11" t="s">
        <v>13</v>
      </c>
      <c r="D38" s="11" t="s">
        <v>68</v>
      </c>
      <c r="E38" s="11" t="s">
        <v>12</v>
      </c>
      <c r="F38" s="11" t="s">
        <v>12</v>
      </c>
      <c r="G38" s="11"/>
      <c r="H38" s="11"/>
      <c r="I38" s="11"/>
      <c r="J38" s="11"/>
      <c r="K38" s="11"/>
      <c r="L38" s="11"/>
      <c r="M38" s="12">
        <v>0</v>
      </c>
      <c r="N38" s="19">
        <v>120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150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118.07955</v>
      </c>
      <c r="AG38" s="19">
        <v>0</v>
      </c>
      <c r="AH38" s="19">
        <v>0</v>
      </c>
      <c r="AI38" s="19">
        <v>129.5719</v>
      </c>
      <c r="AJ38" s="20">
        <v>0.86381266666666667</v>
      </c>
      <c r="AK38" s="20">
        <v>0.98399625000000002</v>
      </c>
      <c r="AL38" s="13">
        <v>0.86381266666666667</v>
      </c>
      <c r="AM38" s="14">
        <v>0</v>
      </c>
      <c r="AN38" s="15"/>
    </row>
    <row r="39" spans="1:40" s="16" customFormat="1" ht="27.75" customHeight="1">
      <c r="A39" s="18" t="s">
        <v>69</v>
      </c>
      <c r="B39" s="11" t="s">
        <v>12</v>
      </c>
      <c r="C39" s="11" t="s">
        <v>13</v>
      </c>
      <c r="D39" s="11" t="s">
        <v>70</v>
      </c>
      <c r="E39" s="11" t="s">
        <v>12</v>
      </c>
      <c r="F39" s="11" t="s">
        <v>12</v>
      </c>
      <c r="G39" s="11"/>
      <c r="H39" s="11"/>
      <c r="I39" s="11"/>
      <c r="J39" s="11"/>
      <c r="K39" s="11"/>
      <c r="L39" s="11"/>
      <c r="M39" s="12">
        <v>0</v>
      </c>
      <c r="N39" s="19">
        <v>1788.75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8199.6278199999997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1678.6797999999999</v>
      </c>
      <c r="AG39" s="19">
        <v>0</v>
      </c>
      <c r="AH39" s="19">
        <v>0</v>
      </c>
      <c r="AI39" s="19">
        <v>8154.6278199999997</v>
      </c>
      <c r="AJ39" s="20">
        <v>0.9945119460312285</v>
      </c>
      <c r="AK39" s="20">
        <v>0.93846529699510828</v>
      </c>
      <c r="AL39" s="13">
        <v>0.9945119460312285</v>
      </c>
      <c r="AM39" s="14">
        <v>0</v>
      </c>
      <c r="AN39" s="15"/>
    </row>
  </sheetData>
  <mergeCells count="43">
    <mergeCell ref="M8:M9"/>
    <mergeCell ref="N8:N9"/>
    <mergeCell ref="O8:O9"/>
    <mergeCell ref="A5:AK5"/>
    <mergeCell ref="A6:AK6"/>
    <mergeCell ref="AA8:AA9"/>
    <mergeCell ref="AB8:AB9"/>
    <mergeCell ref="AC8:AC9"/>
    <mergeCell ref="AD8:AD9"/>
    <mergeCell ref="AJ8:AJ9"/>
    <mergeCell ref="AK8:AK9"/>
    <mergeCell ref="AF4:AK4"/>
    <mergeCell ref="H8:H9"/>
    <mergeCell ref="I8:I9"/>
    <mergeCell ref="J8:J9"/>
    <mergeCell ref="K8:K9"/>
    <mergeCell ref="L8:L9"/>
    <mergeCell ref="P8:P9"/>
    <mergeCell ref="Q8:Q9"/>
    <mergeCell ref="R8:R9"/>
    <mergeCell ref="S8:S9"/>
    <mergeCell ref="T8:T9"/>
    <mergeCell ref="U8:U9"/>
    <mergeCell ref="V8:V9"/>
    <mergeCell ref="W8:W9"/>
    <mergeCell ref="X8:X9"/>
    <mergeCell ref="Z8:Z9"/>
    <mergeCell ref="AL8:AL9"/>
    <mergeCell ref="AM8:AM9"/>
    <mergeCell ref="A1:N1"/>
    <mergeCell ref="A2:N2"/>
    <mergeCell ref="A3:AK3"/>
    <mergeCell ref="A7:AM7"/>
    <mergeCell ref="A8:A9"/>
    <mergeCell ref="B8:B9"/>
    <mergeCell ref="C8:C9"/>
    <mergeCell ref="D8:D9"/>
    <mergeCell ref="E8:E9"/>
    <mergeCell ref="F8:F9"/>
    <mergeCell ref="G8:G9"/>
    <mergeCell ref="AH8:AH9"/>
    <mergeCell ref="AF8:AF9"/>
    <mergeCell ref="AG8:AG9"/>
  </mergeCells>
  <pageMargins left="0.91" right="0.59027779999999996" top="0.59027779999999996" bottom="0.59027779999999996" header="0.39374999999999999" footer="0.39374999999999999"/>
  <pageSetup paperSize="9" scale="7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ANAL_ISP_BUDG&lt;/Code&gt;&#10;  &lt;ObjectCode&gt;SQUERY_ANAL_ISP_BUDG&lt;/ObjectCode&gt;&#10;  &lt;DocName&gt;Вариант (новый от 17.02.2021 12_17_46)(Аналитический отчет по исполнению бюджета с произвольной группировкой)&lt;/DocName&gt;&#10;  &lt;VariantName&gt;Вариант (новый от 17.02.2021 12:17:46)&lt;/VariantName&gt;&#10;  &lt;VariantLink&gt;257247648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F6FAB93-517C-49CF-A271-9CADA7FD731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BUDGET\1</dc:creator>
  <cp:lastModifiedBy>1</cp:lastModifiedBy>
  <cp:lastPrinted>2024-02-28T08:44:52Z</cp:lastPrinted>
  <dcterms:created xsi:type="dcterms:W3CDTF">2023-03-29T12:58:25Z</dcterms:created>
  <dcterms:modified xsi:type="dcterms:W3CDTF">2024-02-28T13:03:29Z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17.02.2021 12_17_46)(Аналитический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17.02.2021 12_17_46)(7).xlsx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22.1.1542.186271029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37татаринова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