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et\обмен\БЮДЖЕТ 2025-2027\Проект Бюджета 2025-2027\Документы\Методики и расчеты распределения МБТ\Дотация на выравнивание БО\"/>
    </mc:Choice>
  </mc:AlternateContent>
  <xr:revisionPtr revIDLastSave="0" documentId="13_ncr:1_{74115094-4DD1-4A94-B374-E1F93189948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Расчет РФФП 2025 год" sheetId="8" r:id="rId1"/>
    <sheet name="Расчет РФФП 2026 год" sheetId="9" r:id="rId2"/>
    <sheet name="Расчет РФФП 2027 год" sheetId="7" r:id="rId3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9" i="9" l="1"/>
  <c r="AX9" i="8"/>
  <c r="AP9" i="7"/>
</calcChain>
</file>

<file path=xl/sharedStrings.xml><?xml version="1.0" encoding="utf-8"?>
<sst xmlns="http://schemas.openxmlformats.org/spreadsheetml/2006/main" count="187" uniqueCount="117">
  <si>
    <t>МО Описание</t>
  </si>
  <si>
    <t>Сумма земельного налога, подлежащего уплате в бюджет за 2022 год (сумма строк 1600, 2500 формы отчетности № 5-МН), тыс. рублей</t>
  </si>
  <si>
    <t>Сумма земельного налога,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</si>
  <si>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Сумма земельного налога, подлежащего уплате в бюджет за 2023 год (сумма строк 1600, 2500 формы отчетности № 5-МН), тыс. рублей</t>
  </si>
  <si>
    <t>Сумма земельного налога, не поступившая в бюджет за налоговый период 2023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</si>
  <si>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Сумма налога на имущество физических лиц, подлежащего уплате в бюджет за 2023 год (строка 3500 формы отчетности № 5-МН), тыс. рублей</t>
  </si>
  <si>
    <t>Сумма налога на имущество физических лиц, не поступившая в бюджет за налоговый период 2023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</si>
  <si>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Сумма налога на имущество физических лиц, подлежащего уплате в бюджет за 2022 год (строка 3500 формы отчетности № 5-МН), тыс. рублей</t>
  </si>
  <si>
    <t>Сумма налога на имущество физических лиц,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</si>
  <si>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НП НДФЛ</t>
  </si>
  <si>
    <t>НП НИФЛ</t>
  </si>
  <si>
    <t>НП Земельный налог</t>
  </si>
  <si>
    <t>Сумма УНП</t>
  </si>
  <si>
    <t>D1 - первая часть дотации</t>
  </si>
  <si>
    <t>D2 - вторая часть дотации</t>
  </si>
  <si>
    <t>Нормированная численность населения (ИБР*Числ)</t>
  </si>
  <si>
    <t>БО среднее</t>
  </si>
  <si>
    <t>Расчётный уровень бюджетной обеспеченности</t>
  </si>
  <si>
    <t>Уровень бюджетной обеспеченности на нормированную численность (УБО*Числ*ИБР)</t>
  </si>
  <si>
    <t>Оптимальный критерий выравнивания до уровня расчётной бюджетной обеспеченности (k1)</t>
  </si>
  <si>
    <t>БО среднее*Числ*ИБР*(K1-УБО расчётное)</t>
  </si>
  <si>
    <t>Первая часть дотации (D1i)</t>
  </si>
  <si>
    <t>Вторая часть дотации (D2i)</t>
  </si>
  <si>
    <t>Общий объём дотации (Di=D1i+D2i)</t>
  </si>
  <si>
    <t>Пересчитанный налоговый потенциал</t>
  </si>
  <si>
    <t>Сумма дотации и налоговый потенциал</t>
  </si>
  <si>
    <t>37</t>
  </si>
  <si>
    <t>Шабалинский район</t>
  </si>
  <si>
    <t>413</t>
  </si>
  <si>
    <t>Ленинское городское поселение</t>
  </si>
  <si>
    <t>414</t>
  </si>
  <si>
    <t>Черновское сельское поселение</t>
  </si>
  <si>
    <t>415</t>
  </si>
  <si>
    <t>Новотроицкое сельское поселение</t>
  </si>
  <si>
    <t>416</t>
  </si>
  <si>
    <t>Гостовское сельское поселение</t>
  </si>
  <si>
    <t>417</t>
  </si>
  <si>
    <t>Высокораменское сельское поселение</t>
  </si>
  <si>
    <t>Налог на доходы физических лиц
Плановый период +2 (2027 г.)</t>
  </si>
  <si>
    <t>Земельный налог
Плановый период +2 (2027 г.)</t>
  </si>
  <si>
    <t>Налог на имущество физических лиц
Плановый период +2 (2027 г.)</t>
  </si>
  <si>
    <t>[A]
МО Код</t>
  </si>
  <si>
    <t>[B]
МО Описание</t>
  </si>
  <si>
    <t>[E]
Сумма налога на имущество организаций, исчисленная к уплате в бюджет за 2022 год (сумма строк 1500,2500 формы отчетности № 5-НИО), тыс. рублей</t>
  </si>
  <si>
    <t>[F]
Сумма налога на имущество организаций, исчисленная к уплате в бюджет за 2023 год (сумма строк 1500,2500 формы отчетности № 5-НИО), тыс. рублей</t>
  </si>
  <si>
    <t>[G]
Упрощенная система налогообложения (не заполняется до особого указания)</t>
  </si>
  <si>
    <t>[H]
Упрощенная система налогообложения (не заполняется до особого указания)</t>
  </si>
  <si>
    <t>[I]
Сумма земельного налога, подлежащего уплате в бюджет за 2022 год (сумма строк 1600, 2500 формы отчетности № 5-МН), тыс. рублей</t>
  </si>
  <si>
    <t>[J]
Сумма земельного налога,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</si>
  <si>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[K]
Сумма земельного налога, подлежащего уплате в бюджет за 2023 год (сумма строк 1600, 2500 формы отчетности № 5-МН), тыс. рублей</t>
  </si>
  <si>
    <t>[L]
Сумма земельного налога, не поступившая в бюджет за налоговый период 2023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</si>
  <si>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[M]
Сумма налога на имущество физических лиц, подлежащего уплате в бюджет за 2023 год (строка 3500 формы отчетности № 5-МН), тыс. рублей</t>
  </si>
  <si>
    <t>[N]
Сумма налога на имущество физических лиц, не поступившая в бюджет за налоговый период 2023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</si>
  <si>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[O]
Сумма налога на имущество физических лиц, подлежащего уплате в бюджет за 2022 год (строка 3500 формы отчетности № 5-МН), тыс. рублей</t>
  </si>
  <si>
    <t>[P]
Сумма налога на имущество физических лиц,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</si>
  <si>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[V]
НП НДФЛ</t>
  </si>
  <si>
    <t xml:space="preserve">
МО Код</t>
  </si>
  <si>
    <t xml:space="preserve">
Расчитаный ИБР</t>
  </si>
  <si>
    <t xml:space="preserve">
Численность постоянного населения, тыс. чел.</t>
  </si>
  <si>
    <t xml:space="preserve">
ИБР расч.</t>
  </si>
  <si>
    <t xml:space="preserve">
БО расчётное </t>
  </si>
  <si>
    <t xml:space="preserve">
Уровень бюджетной обеспеченности после выравнивания</t>
  </si>
  <si>
    <t xml:space="preserve">
НП с дотацией</t>
  </si>
  <si>
    <t xml:space="preserve">
v1</t>
  </si>
  <si>
    <t xml:space="preserve">
v3</t>
  </si>
  <si>
    <t xml:space="preserve">
Расчётная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</si>
  <si>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 xml:space="preserve">
Дотация из ФФПМР</t>
  </si>
  <si>
    <t xml:space="preserve">
Расчётная условная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</si>
  <si>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РФФП 2027</t>
  </si>
  <si>
    <t>[Q]
Налог на доходы физических лиц
Очередной финансовый год (2025 г.)</t>
  </si>
  <si>
    <t>[R]
Налог, взимаемый в связи с применением упрощенной системы налогообложения
Очередной финансовый год (2025 г.)</t>
  </si>
  <si>
    <t>[S]
Налог на имущество организаций
Очередной финансовый год (2025 г.)</t>
  </si>
  <si>
    <t>[T]
Земельный налог
Очередной финансовый год (2025 г.)</t>
  </si>
  <si>
    <t>[U]
Налог на имущество физических лиц
Очередной финансовый год (2025 г.)</t>
  </si>
  <si>
    <t>[W]
НП Имущество организаций</t>
  </si>
  <si>
    <t>[X]
НП УСН</t>
  </si>
  <si>
    <t>[Y]
НП НИФЛ</t>
  </si>
  <si>
    <t>[Z]
НП Земельный налог</t>
  </si>
  <si>
    <t>[AA]
Сумма УНП</t>
  </si>
  <si>
    <t>[AB]
D1 - первая часть дотации</t>
  </si>
  <si>
    <t>[AC]
D2 - вторая часть дотации</t>
  </si>
  <si>
    <t>[AD]
Расчитаный ИБР</t>
  </si>
  <si>
    <t>[AE]
Численность постоянного населения, тыс. чел.</t>
  </si>
  <si>
    <t>[AF]
ИБР расч.</t>
  </si>
  <si>
    <t>[AG]
Нормированная численность населения (ИБР*Числ)</t>
  </si>
  <si>
    <t xml:space="preserve">[AH]
БО расчётное </t>
  </si>
  <si>
    <t>[AI]
БО среднее</t>
  </si>
  <si>
    <t>[AJ]
Расчётный уровень бюджетной обеспеченности</t>
  </si>
  <si>
    <t>[AK]
Уровень бюджетной обеспеченности на нормированную численность (УБО*Числ*ИБР)</t>
  </si>
  <si>
    <t>[AL]
Оптимальный критерий выравнивания до уровня расчётной бюджетной обеспеченности (k1)</t>
  </si>
  <si>
    <t>[AM]
БО среднее*Числ*ИБР*(K1-УБО расчётное)</t>
  </si>
  <si>
    <t>[AN]
Первая часть дотации (D1i)</t>
  </si>
  <si>
    <t>[AO]
Вторая часть дотации (D2i)</t>
  </si>
  <si>
    <t>[AP]
Общий объём дотации (Di=D1i+D2i)</t>
  </si>
  <si>
    <t>[AQ]
Пересчитанный налоговый потенциал</t>
  </si>
  <si>
    <t>[AR]
Сумма дотации и налоговый потенциал</t>
  </si>
  <si>
    <t>[AS]
Уровень бюджетной обеспеченности после выравнивания</t>
  </si>
  <si>
    <t>[AT]
НП с дотацией</t>
  </si>
  <si>
    <t>[AU]
v1</t>
  </si>
  <si>
    <t>[AV]
v3</t>
  </si>
  <si>
    <t>[AW]
Расчётная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</si>
  <si>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[AX]
Дотация из ФФПМР</t>
  </si>
  <si>
    <t>[AY]
Расчётная условная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</si>
  <si>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РФФП 2026</t>
  </si>
  <si>
    <t>РФФП 2025</t>
  </si>
  <si>
    <t>[Q]
Налог на доходы физических лиц
Плановый период +1 (2026 г.)</t>
  </si>
  <si>
    <t>[R]
Налог, взимаемый в связи с применением упрощенной системы налогообложения
Плановый период +1 (2026 г.)</t>
  </si>
  <si>
    <t>[S]
Налог на имущество организаций
Плановый период +1 (2026 г.)</t>
  </si>
  <si>
    <t>[T]
Земельный налог
Плановый период +1 (2026 г.)</t>
  </si>
  <si>
    <t>[U]
Налог на имущество физических лиц
Плановый период +1 (2026 г.)</t>
  </si>
  <si>
    <t>Расчет дотации бюджетам поселений на 2025 год</t>
  </si>
  <si>
    <t>Расчет дотации бюджетам поселений на 2026 год</t>
  </si>
  <si>
    <t>Расчет дотации бюджетам поселений на 2027 год</t>
  </si>
  <si>
    <t>[G]
Упрощенная система налогообложения</t>
  </si>
  <si>
    <t xml:space="preserve">[H]
Упрощенная система налогообложения </t>
  </si>
  <si>
    <t>[C]
Налог на доходы физических лиц
 2021 год</t>
  </si>
  <si>
    <t>[D]
Налог на доходы физических лиц
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</si>
</sst>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7" formatCode="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49" fontId="0" fillId="0" borderId="1" xfId="0" applyNumberFormat="1" applyBorder="1" applyAlignment="1">
      <alignment horizontal="left"/>
    </xf>
    <xf numFmtId="0" fontId="2" fillId="0" borderId="1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49" fontId="0" fillId="0" borderId="1" xfId="0" applyNumberFormat="1" applyBorder="1" applyAlignment="1">
      <alignment horizontal="left" wrapText="1" shrinkToFit="1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 shrinkToFit="1"/>
    </xf>
    <xf numFmtId="0" fontId="1" fillId="0" borderId="0" xfId="0" applyFont="1"/>
    <xf numFmtId="0" fontId="4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167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7" fontId="6" fillId="0" borderId="1" xfId="0" applyNumberFormat="1" applyFont="1" applyBorder="1" applyAlignment="1">
      <alignment horizontal="right"/>
    </xf>
    <xf numFmtId="167" fontId="3" fillId="0" borderId="1" xfId="0" applyNumberFormat="1" applyFont="1" applyBorder="1" applyAlignment="1">
      <alignment horizontal="right"/>
    </xf>
    <xf numFmtId="167" fontId="0" fillId="0" borderId="0" xfId="0" applyNumberForma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9"/>
  <sheetViews>
    <sheetView tabSelected="1" workbookViewId="0">
      <selection activeCell="M5" sqref="M5"/>
    </sheetView>
  </sheetViews>
  <sheetFormatPr defaultRowHeight="15" x14ac:dyDescent="0.25"/>
  <cols>
    <col min="1" max="1" width="4.85546875" style="1" customWidth="1"/>
    <col min="2" max="2" width="15.42578125" style="1" customWidth="1"/>
    <col min="3" max="3" width="12.5703125" style="2" customWidth="1"/>
    <col min="4" max="4" width="12.85546875" style="2" customWidth="1"/>
    <col min="5" max="6" width="16.5703125" style="2" hidden="1" customWidth="1"/>
    <col min="7" max="8" width="11.7109375" style="2" hidden="1" customWidth="1"/>
    <col min="9" max="9" width="16.5703125" style="2" customWidth="1"/>
    <col min="10" max="10" width="18.7109375" style="12" customWidth="1"/>
    <col min="11" max="12" width="18.7109375" style="2" customWidth="1"/>
    <col min="13" max="13" width="15.42578125" style="2" customWidth="1"/>
    <col min="14" max="14" width="18.7109375" style="2" customWidth="1"/>
    <col min="15" max="15" width="14.28515625" style="2" customWidth="1"/>
    <col min="16" max="16" width="18.7109375" style="2" customWidth="1"/>
    <col min="17" max="17" width="15.28515625" style="2" customWidth="1"/>
    <col min="18" max="18" width="16.28515625" style="2" hidden="1" customWidth="1"/>
    <col min="19" max="19" width="11.7109375" style="2" hidden="1" customWidth="1"/>
    <col min="20" max="20" width="14.85546875" style="2" customWidth="1"/>
    <col min="21" max="21" width="18.7109375" style="2" customWidth="1"/>
    <col min="22" max="22" width="13.42578125" style="2" customWidth="1"/>
    <col min="23" max="23" width="10.85546875" style="2" hidden="1" customWidth="1"/>
    <col min="24" max="24" width="9.5703125" style="2" hidden="1" customWidth="1"/>
    <col min="25" max="31" width="12.42578125" style="2" customWidth="1"/>
    <col min="32" max="40" width="12.5703125" style="2" customWidth="1"/>
    <col min="41" max="41" width="12.28515625" style="2" customWidth="1"/>
    <col min="42" max="45" width="13" style="2" customWidth="1"/>
    <col min="46" max="48" width="14.140625" style="2" customWidth="1"/>
    <col min="49" max="49" width="16.7109375" style="2" customWidth="1"/>
    <col min="50" max="50" width="11.42578125" style="2" customWidth="1"/>
    <col min="51" max="51" width="15.85546875" style="2" customWidth="1"/>
  </cols>
  <sheetData>
    <row r="1" spans="1:51" ht="23.25" x14ac:dyDescent="0.35">
      <c r="A1" s="14" t="s">
        <v>110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51" ht="22.5" customHeight="1" x14ac:dyDescent="0.25">
      <c r="A2" s="13" t="s">
        <v>104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</row>
    <row r="3" spans="1:51" ht="243" x14ac:dyDescent="0.25">
      <c r="A3" s="3" t="s">
        <v>41</v>
      </c>
      <c r="B3" s="3" t="s">
        <v>42</v>
      </c>
      <c r="C3" s="4" t="s">
        <v>115</v>
      </c>
      <c r="D3" s="4" t="s">
        <v>116</v>
      </c>
      <c r="E3" s="4" t="s">
        <v>43</v>
      </c>
      <c r="F3" s="4" t="s">
        <v>44</v>
      </c>
      <c r="G3" s="4" t="s">
        <v>113</v>
      </c>
      <c r="H3" s="4" t="s">
        <v>114</v>
      </c>
      <c r="I3" s="4" t="s">
        <v>47</v>
      </c>
      <c r="J3" s="6" t="s">
        <v>48</v>
      </c>
      <c r="K3" s="4" t="s">
        <v>49</v>
      </c>
      <c r="L3" s="6" t="s">
        <v>50</v>
      </c>
      <c r="M3" s="4" t="s">
        <v>51</v>
      </c>
      <c r="N3" s="6" t="s">
        <v>52</v>
      </c>
      <c r="O3" s="4" t="s">
        <v>53</v>
      </c>
      <c r="P3" s="6" t="s">
        <v>54</v>
      </c>
      <c r="Q3" s="4" t="s">
        <v>69</v>
      </c>
      <c r="R3" s="4" t="s">
        <v>70</v>
      </c>
      <c r="S3" s="4" t="s">
        <v>71</v>
      </c>
      <c r="T3" s="4" t="s">
        <v>72</v>
      </c>
      <c r="U3" s="4" t="s">
        <v>73</v>
      </c>
      <c r="V3" s="4" t="s">
        <v>55</v>
      </c>
      <c r="W3" s="4" t="s">
        <v>74</v>
      </c>
      <c r="X3" s="4" t="s">
        <v>75</v>
      </c>
      <c r="Y3" s="4" t="s">
        <v>76</v>
      </c>
      <c r="Z3" s="4" t="s">
        <v>77</v>
      </c>
      <c r="AA3" s="4" t="s">
        <v>78</v>
      </c>
      <c r="AB3" s="4" t="s">
        <v>79</v>
      </c>
      <c r="AC3" s="4" t="s">
        <v>80</v>
      </c>
      <c r="AD3" s="4" t="s">
        <v>81</v>
      </c>
      <c r="AE3" s="4" t="s">
        <v>82</v>
      </c>
      <c r="AF3" s="4" t="s">
        <v>83</v>
      </c>
      <c r="AG3" s="4" t="s">
        <v>84</v>
      </c>
      <c r="AH3" s="4" t="s">
        <v>85</v>
      </c>
      <c r="AI3" s="4" t="s">
        <v>86</v>
      </c>
      <c r="AJ3" s="4" t="s">
        <v>87</v>
      </c>
      <c r="AK3" s="4" t="s">
        <v>88</v>
      </c>
      <c r="AL3" s="4" t="s">
        <v>89</v>
      </c>
      <c r="AM3" s="4" t="s">
        <v>90</v>
      </c>
      <c r="AN3" s="4" t="s">
        <v>91</v>
      </c>
      <c r="AO3" s="4" t="s">
        <v>92</v>
      </c>
      <c r="AP3" s="4" t="s">
        <v>93</v>
      </c>
      <c r="AQ3" s="4" t="s">
        <v>94</v>
      </c>
      <c r="AR3" s="4" t="s">
        <v>95</v>
      </c>
      <c r="AS3" s="4" t="s">
        <v>96</v>
      </c>
      <c r="AT3" s="4" t="s">
        <v>97</v>
      </c>
      <c r="AU3" s="4" t="s">
        <v>98</v>
      </c>
      <c r="AV3" s="4" t="s">
        <v>99</v>
      </c>
      <c r="AW3" s="4" t="s">
        <v>100</v>
      </c>
      <c r="AX3" s="7" t="s">
        <v>101</v>
      </c>
      <c r="AY3" s="4" t="s">
        <v>102</v>
      </c>
    </row>
    <row r="4" spans="1:51" ht="45.75" x14ac:dyDescent="0.3">
      <c r="A4" s="5" t="s">
        <v>36</v>
      </c>
      <c r="B4" s="8" t="s">
        <v>37</v>
      </c>
      <c r="C4" s="17">
        <v>4518.1000000000004</v>
      </c>
      <c r="D4" s="17">
        <v>5121.8999999999996</v>
      </c>
      <c r="E4" s="17"/>
      <c r="F4" s="17"/>
      <c r="G4" s="17"/>
      <c r="H4" s="17"/>
      <c r="I4" s="17">
        <v>162</v>
      </c>
      <c r="J4" s="17"/>
      <c r="K4" s="17">
        <v>171</v>
      </c>
      <c r="L4" s="17"/>
      <c r="M4" s="17">
        <v>11</v>
      </c>
      <c r="N4" s="17"/>
      <c r="O4" s="17">
        <v>11</v>
      </c>
      <c r="P4" s="17"/>
      <c r="Q4" s="18">
        <v>594.20000000000005</v>
      </c>
      <c r="R4" s="17"/>
      <c r="S4" s="17"/>
      <c r="T4" s="18">
        <v>180</v>
      </c>
      <c r="U4" s="18">
        <v>10</v>
      </c>
      <c r="V4" s="17">
        <v>673.01644099999999</v>
      </c>
      <c r="W4" s="17"/>
      <c r="X4" s="17"/>
      <c r="Y4" s="17">
        <v>10.628349</v>
      </c>
      <c r="Z4" s="17">
        <v>157.54377600000001</v>
      </c>
      <c r="AA4" s="17">
        <v>841.18856600000004</v>
      </c>
      <c r="AB4" s="17">
        <v>9650</v>
      </c>
      <c r="AC4" s="17">
        <v>50</v>
      </c>
      <c r="AD4" s="17">
        <v>2.1632820000000001</v>
      </c>
      <c r="AE4" s="17">
        <v>460</v>
      </c>
      <c r="AF4" s="17">
        <v>2.1632820000000001</v>
      </c>
      <c r="AG4" s="17">
        <v>995.10972000000004</v>
      </c>
      <c r="AH4" s="17">
        <v>0.84532200000000002</v>
      </c>
      <c r="AI4" s="17">
        <v>1.483328</v>
      </c>
      <c r="AJ4" s="17">
        <v>0.569882</v>
      </c>
      <c r="AK4" s="17">
        <v>567.09511699999996</v>
      </c>
      <c r="AL4" s="17">
        <v>1.6622140000000001</v>
      </c>
      <c r="AM4" s="17">
        <v>1612.3629860000001</v>
      </c>
      <c r="AN4" s="17">
        <v>1612.3646530000001</v>
      </c>
      <c r="AO4" s="21">
        <v>2.8862580000000002</v>
      </c>
      <c r="AP4" s="17">
        <v>1615.2509110000001</v>
      </c>
      <c r="AQ4" s="17">
        <v>841.18856600000004</v>
      </c>
      <c r="AR4" s="17">
        <v>2456.4394769999999</v>
      </c>
      <c r="AS4" s="17">
        <v>0.99911399999999995</v>
      </c>
      <c r="AT4" s="17">
        <v>841.18856600000004</v>
      </c>
      <c r="AU4" s="17">
        <v>14572.299996</v>
      </c>
      <c r="AV4" s="17">
        <v>9824.0597539999999</v>
      </c>
      <c r="AW4" s="17">
        <v>0.84532200000000002</v>
      </c>
      <c r="AX4" s="19">
        <v>1615</v>
      </c>
      <c r="AY4" s="17">
        <v>0.569882</v>
      </c>
    </row>
    <row r="5" spans="1:51" ht="45.75" x14ac:dyDescent="0.3">
      <c r="A5" s="5" t="s">
        <v>34</v>
      </c>
      <c r="B5" s="8" t="s">
        <v>35</v>
      </c>
      <c r="C5" s="17">
        <v>6755.6</v>
      </c>
      <c r="D5" s="17">
        <v>7981.3</v>
      </c>
      <c r="E5" s="17"/>
      <c r="F5" s="17"/>
      <c r="G5" s="17"/>
      <c r="H5" s="17"/>
      <c r="I5" s="17">
        <v>120</v>
      </c>
      <c r="J5" s="17"/>
      <c r="K5" s="17">
        <v>114</v>
      </c>
      <c r="L5" s="17"/>
      <c r="M5" s="17">
        <v>36</v>
      </c>
      <c r="N5" s="17"/>
      <c r="O5" s="17">
        <v>36</v>
      </c>
      <c r="P5" s="17"/>
      <c r="Q5" s="18">
        <v>910.5</v>
      </c>
      <c r="R5" s="17"/>
      <c r="S5" s="17"/>
      <c r="T5" s="18">
        <v>120</v>
      </c>
      <c r="U5" s="18">
        <v>34</v>
      </c>
      <c r="V5" s="17">
        <v>1028.3168800000001</v>
      </c>
      <c r="W5" s="17"/>
      <c r="X5" s="17"/>
      <c r="Y5" s="17">
        <v>34.783687</v>
      </c>
      <c r="Z5" s="17">
        <v>110.11712799999999</v>
      </c>
      <c r="AA5" s="17">
        <v>1173.217695</v>
      </c>
      <c r="AB5" s="17">
        <v>9650</v>
      </c>
      <c r="AC5" s="17">
        <v>50</v>
      </c>
      <c r="AD5" s="17">
        <v>1.82243</v>
      </c>
      <c r="AE5" s="17">
        <v>595</v>
      </c>
      <c r="AF5" s="17">
        <v>1.82243</v>
      </c>
      <c r="AG5" s="17">
        <v>1084.3458499999999</v>
      </c>
      <c r="AH5" s="17">
        <v>1.0819589999999999</v>
      </c>
      <c r="AI5" s="17">
        <v>1.483328</v>
      </c>
      <c r="AJ5" s="17">
        <v>0.72941299999999998</v>
      </c>
      <c r="AK5" s="17">
        <v>790.93595900000003</v>
      </c>
      <c r="AL5" s="17">
        <v>1.6622140000000001</v>
      </c>
      <c r="AM5" s="17">
        <v>1500.3549640000001</v>
      </c>
      <c r="AN5" s="17">
        <v>1500.3565149999999</v>
      </c>
      <c r="AO5" s="21">
        <v>4.025506</v>
      </c>
      <c r="AP5" s="17">
        <v>1504.3820209999999</v>
      </c>
      <c r="AQ5" s="17">
        <v>1173.217695</v>
      </c>
      <c r="AR5" s="17">
        <v>2677.5997160000002</v>
      </c>
      <c r="AS5" s="17">
        <v>0.99944200000000005</v>
      </c>
      <c r="AT5" s="17">
        <v>1173.217695</v>
      </c>
      <c r="AU5" s="17">
        <v>14572.299996</v>
      </c>
      <c r="AV5" s="17">
        <v>9824.0597539999999</v>
      </c>
      <c r="AW5" s="17">
        <v>1.0819589999999999</v>
      </c>
      <c r="AX5" s="19">
        <v>1505</v>
      </c>
      <c r="AY5" s="17">
        <v>0.72941299999999998</v>
      </c>
    </row>
    <row r="6" spans="1:51" ht="45.75" x14ac:dyDescent="0.3">
      <c r="A6" s="5" t="s">
        <v>32</v>
      </c>
      <c r="B6" s="8" t="s">
        <v>33</v>
      </c>
      <c r="C6" s="17">
        <v>10125.299999999999</v>
      </c>
      <c r="D6" s="17">
        <v>9806</v>
      </c>
      <c r="E6" s="17"/>
      <c r="F6" s="17"/>
      <c r="G6" s="17"/>
      <c r="H6" s="17"/>
      <c r="I6" s="17">
        <v>248</v>
      </c>
      <c r="J6" s="17"/>
      <c r="K6" s="17">
        <v>205</v>
      </c>
      <c r="L6" s="17"/>
      <c r="M6" s="17">
        <v>67</v>
      </c>
      <c r="N6" s="17"/>
      <c r="O6" s="17">
        <v>70</v>
      </c>
      <c r="P6" s="17"/>
      <c r="Q6" s="18">
        <v>1073</v>
      </c>
      <c r="R6" s="17"/>
      <c r="S6" s="17"/>
      <c r="T6" s="18">
        <v>216</v>
      </c>
      <c r="U6" s="18">
        <v>62</v>
      </c>
      <c r="V6" s="17">
        <v>1394.298137</v>
      </c>
      <c r="W6" s="17"/>
      <c r="X6" s="17"/>
      <c r="Y6" s="17">
        <v>66.237602999999993</v>
      </c>
      <c r="Z6" s="17">
        <v>211.674756</v>
      </c>
      <c r="AA6" s="17">
        <v>1672.2104959999999</v>
      </c>
      <c r="AB6" s="17">
        <v>9650</v>
      </c>
      <c r="AC6" s="17">
        <v>50</v>
      </c>
      <c r="AD6" s="17">
        <v>1.790049</v>
      </c>
      <c r="AE6" s="17">
        <v>1178</v>
      </c>
      <c r="AF6" s="17">
        <v>1.790049</v>
      </c>
      <c r="AG6" s="17">
        <v>2108.6777219999999</v>
      </c>
      <c r="AH6" s="17">
        <v>0.793014</v>
      </c>
      <c r="AI6" s="17">
        <v>1.483328</v>
      </c>
      <c r="AJ6" s="17">
        <v>0.53461800000000004</v>
      </c>
      <c r="AK6" s="17">
        <v>1127.337066</v>
      </c>
      <c r="AL6" s="17">
        <v>1.6622140000000001</v>
      </c>
      <c r="AM6" s="17">
        <v>3526.9632230000002</v>
      </c>
      <c r="AN6" s="17">
        <v>3526.9668700000002</v>
      </c>
      <c r="AO6" s="21">
        <v>5.7376339999999999</v>
      </c>
      <c r="AP6" s="17">
        <v>3532.7045039999998</v>
      </c>
      <c r="AQ6" s="17">
        <v>1672.2104959999999</v>
      </c>
      <c r="AR6" s="17">
        <v>5204.915</v>
      </c>
      <c r="AS6" s="17">
        <v>0.99904099999999996</v>
      </c>
      <c r="AT6" s="17">
        <v>1672.2104959999999</v>
      </c>
      <c r="AU6" s="17">
        <v>14572.299996</v>
      </c>
      <c r="AV6" s="17">
        <v>9824.0597539999999</v>
      </c>
      <c r="AW6" s="17">
        <v>0.793014</v>
      </c>
      <c r="AX6" s="19">
        <v>3533</v>
      </c>
      <c r="AY6" s="17">
        <v>0.53461800000000004</v>
      </c>
    </row>
    <row r="7" spans="1:51" ht="45.75" x14ac:dyDescent="0.3">
      <c r="A7" s="5" t="s">
        <v>30</v>
      </c>
      <c r="B7" s="8" t="s">
        <v>31</v>
      </c>
      <c r="C7" s="17">
        <v>2406.6999999999998</v>
      </c>
      <c r="D7" s="17">
        <v>2580</v>
      </c>
      <c r="E7" s="17"/>
      <c r="F7" s="17"/>
      <c r="G7" s="17"/>
      <c r="H7" s="17"/>
      <c r="I7" s="17">
        <v>55</v>
      </c>
      <c r="J7" s="17"/>
      <c r="K7" s="17">
        <v>48</v>
      </c>
      <c r="L7" s="17"/>
      <c r="M7" s="17">
        <v>12</v>
      </c>
      <c r="N7" s="17"/>
      <c r="O7" s="17">
        <v>12</v>
      </c>
      <c r="P7" s="17"/>
      <c r="Q7" s="18">
        <v>302.8</v>
      </c>
      <c r="R7" s="17"/>
      <c r="S7" s="17"/>
      <c r="T7" s="18">
        <v>50</v>
      </c>
      <c r="U7" s="18">
        <v>11</v>
      </c>
      <c r="V7" s="17">
        <v>348.394249</v>
      </c>
      <c r="W7" s="17"/>
      <c r="X7" s="17"/>
      <c r="Y7" s="17">
        <v>11.594562</v>
      </c>
      <c r="Z7" s="17">
        <v>48.261927999999997</v>
      </c>
      <c r="AA7" s="17">
        <v>408.25073900000001</v>
      </c>
      <c r="AB7" s="17">
        <v>9650</v>
      </c>
      <c r="AC7" s="17">
        <v>50</v>
      </c>
      <c r="AD7" s="17">
        <v>2.7636340000000001</v>
      </c>
      <c r="AE7" s="17">
        <v>343</v>
      </c>
      <c r="AF7" s="17">
        <v>2.7636340000000001</v>
      </c>
      <c r="AG7" s="17">
        <v>947.92646200000001</v>
      </c>
      <c r="AH7" s="17">
        <v>0.43067800000000001</v>
      </c>
      <c r="AI7" s="17">
        <v>1.483328</v>
      </c>
      <c r="AJ7" s="17">
        <v>0.29034500000000002</v>
      </c>
      <c r="AK7" s="17">
        <v>275.22570899999999</v>
      </c>
      <c r="AL7" s="17">
        <v>1.6622140000000001</v>
      </c>
      <c r="AM7" s="17">
        <v>1928.9656070000001</v>
      </c>
      <c r="AN7" s="17">
        <v>1928.9676010000001</v>
      </c>
      <c r="AO7" s="21">
        <v>1.400776</v>
      </c>
      <c r="AP7" s="17">
        <v>1930.368377</v>
      </c>
      <c r="AQ7" s="17">
        <v>408.25073900000001</v>
      </c>
      <c r="AR7" s="17">
        <v>2338.6191159999998</v>
      </c>
      <c r="AS7" s="17">
        <v>0.99853800000000004</v>
      </c>
      <c r="AT7" s="17">
        <v>408.25073900000001</v>
      </c>
      <c r="AU7" s="17">
        <v>14572.299996</v>
      </c>
      <c r="AV7" s="17">
        <v>9824.0597539999999</v>
      </c>
      <c r="AW7" s="17">
        <v>0.43067800000000001</v>
      </c>
      <c r="AX7" s="19">
        <v>1930</v>
      </c>
      <c r="AY7" s="17">
        <v>0.29034500000000002</v>
      </c>
    </row>
    <row r="8" spans="1:51" ht="45.75" x14ac:dyDescent="0.3">
      <c r="A8" s="5" t="s">
        <v>28</v>
      </c>
      <c r="B8" s="8" t="s">
        <v>29</v>
      </c>
      <c r="C8" s="17">
        <v>59581.599999999999</v>
      </c>
      <c r="D8" s="17">
        <v>62261.1</v>
      </c>
      <c r="E8" s="17"/>
      <c r="F8" s="17"/>
      <c r="G8" s="17"/>
      <c r="H8" s="17"/>
      <c r="I8" s="17">
        <v>1126</v>
      </c>
      <c r="J8" s="17">
        <v>6</v>
      </c>
      <c r="K8" s="17">
        <v>858</v>
      </c>
      <c r="L8" s="17">
        <v>5</v>
      </c>
      <c r="M8" s="17">
        <v>1116</v>
      </c>
      <c r="N8" s="17"/>
      <c r="O8" s="17">
        <v>1027</v>
      </c>
      <c r="P8" s="17"/>
      <c r="Q8" s="18">
        <v>9078.7999999999993</v>
      </c>
      <c r="R8" s="17"/>
      <c r="S8" s="17"/>
      <c r="T8" s="18">
        <v>890</v>
      </c>
      <c r="U8" s="18">
        <v>1040</v>
      </c>
      <c r="V8" s="17">
        <v>8515.2742909999997</v>
      </c>
      <c r="W8" s="17"/>
      <c r="X8" s="17"/>
      <c r="Y8" s="17">
        <v>1033.7557979999999</v>
      </c>
      <c r="Z8" s="17">
        <v>928.40241100000003</v>
      </c>
      <c r="AA8" s="17">
        <v>10477.432500000001</v>
      </c>
      <c r="AB8" s="17">
        <v>9650</v>
      </c>
      <c r="AC8" s="17">
        <v>50</v>
      </c>
      <c r="AD8" s="17">
        <v>0.45391100000000001</v>
      </c>
      <c r="AE8" s="17">
        <v>4688</v>
      </c>
      <c r="AF8" s="17">
        <v>1</v>
      </c>
      <c r="AG8" s="17">
        <v>4688</v>
      </c>
      <c r="AH8" s="17">
        <v>2.234947</v>
      </c>
      <c r="AI8" s="17">
        <v>1.483328</v>
      </c>
      <c r="AJ8" s="17">
        <v>1.5067109999999999</v>
      </c>
      <c r="AK8" s="17">
        <v>7063.4611679999998</v>
      </c>
      <c r="AL8" s="17">
        <v>1.6622140000000001</v>
      </c>
      <c r="AM8" s="17">
        <v>1081.3432399999999</v>
      </c>
      <c r="AN8" s="17">
        <v>1081.3443580000001</v>
      </c>
      <c r="AO8" s="21">
        <v>35.949824</v>
      </c>
      <c r="AP8" s="17">
        <v>1117.2941820000001</v>
      </c>
      <c r="AQ8" s="17">
        <v>10477.432500000001</v>
      </c>
      <c r="AR8" s="17">
        <v>11594.726682</v>
      </c>
      <c r="AS8" s="17">
        <v>1.0010429999999999</v>
      </c>
      <c r="AT8" s="17">
        <v>10477.432500000001</v>
      </c>
      <c r="AU8" s="17">
        <v>14572.299996</v>
      </c>
      <c r="AV8" s="17">
        <v>9824.0597539999999</v>
      </c>
      <c r="AW8" s="17">
        <v>2.234947</v>
      </c>
      <c r="AX8" s="19">
        <v>1117</v>
      </c>
      <c r="AY8" s="17">
        <v>1.5067109999999999</v>
      </c>
    </row>
    <row r="9" spans="1:51" s="11" customFormat="1" ht="30.75" x14ac:dyDescent="0.3">
      <c r="A9" s="9" t="s">
        <v>26</v>
      </c>
      <c r="B9" s="10" t="s">
        <v>27</v>
      </c>
      <c r="C9" s="18">
        <v>83387.3</v>
      </c>
      <c r="D9" s="18">
        <v>87750.3</v>
      </c>
      <c r="E9" s="18"/>
      <c r="F9" s="18"/>
      <c r="G9" s="18"/>
      <c r="H9" s="18"/>
      <c r="I9" s="18">
        <v>1711</v>
      </c>
      <c r="J9" s="18">
        <v>6</v>
      </c>
      <c r="K9" s="18">
        <v>1396</v>
      </c>
      <c r="L9" s="18">
        <v>5</v>
      </c>
      <c r="M9" s="18">
        <v>1242</v>
      </c>
      <c r="N9" s="18"/>
      <c r="O9" s="18">
        <v>1156</v>
      </c>
      <c r="P9" s="18"/>
      <c r="Q9" s="18">
        <v>11959.3</v>
      </c>
      <c r="R9" s="18"/>
      <c r="S9" s="18"/>
      <c r="T9" s="18">
        <v>1456</v>
      </c>
      <c r="U9" s="18">
        <v>1157</v>
      </c>
      <c r="V9" s="18">
        <v>11959.299998</v>
      </c>
      <c r="W9" s="18"/>
      <c r="X9" s="18"/>
      <c r="Y9" s="18">
        <v>1156.9999989999999</v>
      </c>
      <c r="Z9" s="18">
        <v>1455.9999989999999</v>
      </c>
      <c r="AA9" s="18">
        <v>14572.299996</v>
      </c>
      <c r="AB9" s="18">
        <v>9650</v>
      </c>
      <c r="AC9" s="18">
        <v>50</v>
      </c>
      <c r="AD9" s="18">
        <v>8.9933060000000005</v>
      </c>
      <c r="AE9" s="18">
        <v>7264</v>
      </c>
      <c r="AF9" s="18">
        <v>8.9933060000000005</v>
      </c>
      <c r="AG9" s="18"/>
      <c r="AH9" s="18">
        <v>0</v>
      </c>
      <c r="AI9" s="18">
        <v>1.483328</v>
      </c>
      <c r="AJ9" s="18">
        <v>0</v>
      </c>
      <c r="AK9" s="18">
        <v>0</v>
      </c>
      <c r="AL9" s="18">
        <v>1.6622140000000001</v>
      </c>
      <c r="AM9" s="18">
        <v>0</v>
      </c>
      <c r="AN9" s="22">
        <v>9649.9999970000008</v>
      </c>
      <c r="AO9" s="22">
        <v>49.999997999999998</v>
      </c>
      <c r="AP9" s="18">
        <v>9699.9999950000001</v>
      </c>
      <c r="AQ9" s="18"/>
      <c r="AR9" s="18"/>
      <c r="AS9" s="18">
        <v>0</v>
      </c>
      <c r="AT9" s="18"/>
      <c r="AU9" s="18">
        <v>14572.299996</v>
      </c>
      <c r="AV9" s="18">
        <v>9824.0597539999999</v>
      </c>
      <c r="AW9" s="18">
        <v>5.3859199999999996</v>
      </c>
      <c r="AX9" s="20">
        <f>SUM(AX4:AX8)</f>
        <v>9700</v>
      </c>
      <c r="AY9" s="18">
        <v>3.6309689999999999</v>
      </c>
    </row>
  </sheetData>
  <mergeCells count="2">
    <mergeCell ref="A2:AY2"/>
    <mergeCell ref="A1:W1"/>
  </mergeCells>
  <pageMargins left="0.11811023622047245" right="0.11811023622047245" top="0.94488188976377963" bottom="0.74803149606299213" header="0.31496062992125984" footer="0.31496062992125984"/>
  <pageSetup paperSize="9" scale="48" fitToWidth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Y9"/>
  <sheetViews>
    <sheetView topLeftCell="AJ4" workbookViewId="0">
      <selection activeCell="AS3" sqref="AS3"/>
    </sheetView>
  </sheetViews>
  <sheetFormatPr defaultRowHeight="15" x14ac:dyDescent="0.25"/>
  <cols>
    <col min="1" max="1" width="5.140625" style="1" customWidth="1"/>
    <col min="2" max="2" width="16.28515625" style="1" customWidth="1"/>
    <col min="3" max="4" width="11.42578125" style="2" customWidth="1"/>
    <col min="5" max="6" width="16.5703125" style="2" hidden="1" customWidth="1"/>
    <col min="7" max="8" width="15.42578125" style="2" hidden="1" customWidth="1"/>
    <col min="9" max="9" width="17" style="2" customWidth="1"/>
    <col min="10" max="10" width="18.7109375" style="2" customWidth="1"/>
    <col min="11" max="11" width="16.140625" style="2" customWidth="1"/>
    <col min="12" max="12" width="18.7109375" style="2" customWidth="1"/>
    <col min="13" max="13" width="14.7109375" style="2" customWidth="1"/>
    <col min="14" max="14" width="18.7109375" style="2" customWidth="1"/>
    <col min="15" max="15" width="13.5703125" style="2" customWidth="1"/>
    <col min="16" max="16" width="18.7109375" style="2" customWidth="1"/>
    <col min="17" max="17" width="11.28515625" style="2" customWidth="1"/>
    <col min="18" max="19" width="13.5703125" style="2" hidden="1" customWidth="1"/>
    <col min="20" max="20" width="10.28515625" style="2" customWidth="1"/>
    <col min="21" max="21" width="10" style="2" customWidth="1"/>
    <col min="22" max="22" width="12.7109375" style="2" customWidth="1"/>
    <col min="23" max="24" width="12.7109375" style="2" hidden="1" customWidth="1"/>
    <col min="25" max="27" width="12.7109375" style="2" customWidth="1"/>
    <col min="28" max="29" width="10.140625" style="2" customWidth="1"/>
    <col min="30" max="35" width="12.7109375" style="2" customWidth="1"/>
    <col min="36" max="36" width="15.7109375" style="2" customWidth="1"/>
    <col min="37" max="37" width="16" style="2" customWidth="1"/>
    <col min="38" max="38" width="16.42578125" style="2" customWidth="1"/>
    <col min="39" max="39" width="15.42578125" style="2" customWidth="1"/>
    <col min="40" max="40" width="13.5703125" style="2" customWidth="1"/>
    <col min="41" max="41" width="9.5703125" style="2" customWidth="1"/>
    <col min="42" max="42" width="13.5703125" style="2" customWidth="1"/>
    <col min="43" max="44" width="12.42578125" style="2" customWidth="1"/>
    <col min="45" max="45" width="12" style="2" customWidth="1"/>
    <col min="46" max="46" width="12.42578125" style="2" customWidth="1"/>
    <col min="47" max="47" width="9.85546875" style="2" customWidth="1"/>
    <col min="48" max="48" width="14.140625" style="2" customWidth="1"/>
    <col min="49" max="49" width="15.140625" style="2" customWidth="1"/>
    <col min="50" max="50" width="14.140625" style="2" customWidth="1"/>
    <col min="51" max="51" width="16.5703125" style="2" customWidth="1"/>
  </cols>
  <sheetData>
    <row r="1" spans="1:51" ht="33" customHeight="1" x14ac:dyDescent="0.35">
      <c r="A1" s="14" t="s">
        <v>111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51" ht="24.75" customHeight="1" x14ac:dyDescent="0.25">
      <c r="A2" s="13" t="s">
        <v>103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</row>
    <row r="3" spans="1:51" ht="261" customHeight="1" x14ac:dyDescent="0.25">
      <c r="A3" s="3" t="s">
        <v>41</v>
      </c>
      <c r="B3" s="3" t="s">
        <v>42</v>
      </c>
      <c r="C3" s="4" t="s">
        <v>115</v>
      </c>
      <c r="D3" s="4" t="s">
        <v>116</v>
      </c>
      <c r="E3" s="4" t="s">
        <v>43</v>
      </c>
      <c r="F3" s="4" t="s">
        <v>44</v>
      </c>
      <c r="G3" s="4" t="s">
        <v>45</v>
      </c>
      <c r="H3" s="4" t="s">
        <v>46</v>
      </c>
      <c r="I3" s="4" t="s">
        <v>47</v>
      </c>
      <c r="J3" s="6" t="s">
        <v>48</v>
      </c>
      <c r="K3" s="4" t="s">
        <v>49</v>
      </c>
      <c r="L3" s="6" t="s">
        <v>50</v>
      </c>
      <c r="M3" s="4" t="s">
        <v>51</v>
      </c>
      <c r="N3" s="6" t="s">
        <v>52</v>
      </c>
      <c r="O3" s="4" t="s">
        <v>53</v>
      </c>
      <c r="P3" s="6" t="s">
        <v>54</v>
      </c>
      <c r="Q3" s="4" t="s">
        <v>105</v>
      </c>
      <c r="R3" s="4" t="s">
        <v>106</v>
      </c>
      <c r="S3" s="4" t="s">
        <v>107</v>
      </c>
      <c r="T3" s="4" t="s">
        <v>108</v>
      </c>
      <c r="U3" s="4" t="s">
        <v>109</v>
      </c>
      <c r="V3" s="4" t="s">
        <v>55</v>
      </c>
      <c r="W3" s="4" t="s">
        <v>74</v>
      </c>
      <c r="X3" s="4" t="s">
        <v>75</v>
      </c>
      <c r="Y3" s="4" t="s">
        <v>76</v>
      </c>
      <c r="Z3" s="4" t="s">
        <v>77</v>
      </c>
      <c r="AA3" s="4" t="s">
        <v>78</v>
      </c>
      <c r="AB3" s="4" t="s">
        <v>79</v>
      </c>
      <c r="AC3" s="4" t="s">
        <v>80</v>
      </c>
      <c r="AD3" s="4" t="s">
        <v>81</v>
      </c>
      <c r="AE3" s="4" t="s">
        <v>82</v>
      </c>
      <c r="AF3" s="4" t="s">
        <v>83</v>
      </c>
      <c r="AG3" s="4" t="s">
        <v>84</v>
      </c>
      <c r="AH3" s="4" t="s">
        <v>85</v>
      </c>
      <c r="AI3" s="4" t="s">
        <v>86</v>
      </c>
      <c r="AJ3" s="4" t="s">
        <v>87</v>
      </c>
      <c r="AK3" s="4" t="s">
        <v>88</v>
      </c>
      <c r="AL3" s="4" t="s">
        <v>89</v>
      </c>
      <c r="AM3" s="4" t="s">
        <v>90</v>
      </c>
      <c r="AN3" s="4" t="s">
        <v>91</v>
      </c>
      <c r="AO3" s="4" t="s">
        <v>92</v>
      </c>
      <c r="AP3" s="4" t="s">
        <v>93</v>
      </c>
      <c r="AQ3" s="4" t="s">
        <v>94</v>
      </c>
      <c r="AR3" s="4" t="s">
        <v>95</v>
      </c>
      <c r="AS3" s="4" t="s">
        <v>96</v>
      </c>
      <c r="AT3" s="4" t="s">
        <v>97</v>
      </c>
      <c r="AU3" s="4" t="s">
        <v>98</v>
      </c>
      <c r="AV3" s="4" t="s">
        <v>99</v>
      </c>
      <c r="AW3" s="4" t="s">
        <v>100</v>
      </c>
      <c r="AX3" s="4" t="s">
        <v>101</v>
      </c>
      <c r="AY3" s="4" t="s">
        <v>102</v>
      </c>
    </row>
    <row r="4" spans="1:51" ht="45.75" x14ac:dyDescent="0.3">
      <c r="A4" s="5" t="s">
        <v>36</v>
      </c>
      <c r="B4" s="8" t="s">
        <v>37</v>
      </c>
      <c r="C4" s="15">
        <v>4518.1000000000004</v>
      </c>
      <c r="D4" s="15">
        <v>5121.8999999999996</v>
      </c>
      <c r="E4" s="15"/>
      <c r="F4" s="15"/>
      <c r="G4" s="15"/>
      <c r="H4" s="15"/>
      <c r="I4" s="15">
        <v>162</v>
      </c>
      <c r="J4" s="15"/>
      <c r="K4" s="15">
        <v>171</v>
      </c>
      <c r="L4" s="15"/>
      <c r="M4" s="15">
        <v>11</v>
      </c>
      <c r="N4" s="15"/>
      <c r="O4" s="15">
        <v>11</v>
      </c>
      <c r="P4" s="15"/>
      <c r="Q4" s="16">
        <v>645.79999999999995</v>
      </c>
      <c r="R4" s="15"/>
      <c r="S4" s="15"/>
      <c r="T4" s="16">
        <v>182</v>
      </c>
      <c r="U4" s="16">
        <v>10</v>
      </c>
      <c r="V4" s="15">
        <v>731.45862199999999</v>
      </c>
      <c r="W4" s="15"/>
      <c r="X4" s="15"/>
      <c r="Y4" s="15">
        <v>10.683465</v>
      </c>
      <c r="Z4" s="15">
        <v>160.465261</v>
      </c>
      <c r="AA4" s="15">
        <v>902.607348</v>
      </c>
      <c r="AB4" s="15">
        <v>9650</v>
      </c>
      <c r="AC4" s="15">
        <v>50</v>
      </c>
      <c r="AD4" s="15">
        <v>2.174274</v>
      </c>
      <c r="AE4" s="15">
        <v>443</v>
      </c>
      <c r="AF4" s="15">
        <v>2.174274</v>
      </c>
      <c r="AG4" s="15">
        <v>963.20338200000003</v>
      </c>
      <c r="AH4" s="15">
        <v>0.93708899999999995</v>
      </c>
      <c r="AI4" s="15">
        <v>1.6473500000000001</v>
      </c>
      <c r="AJ4" s="15">
        <v>0.56884599999999996</v>
      </c>
      <c r="AK4" s="15">
        <v>547.91439100000002</v>
      </c>
      <c r="AL4" s="15">
        <v>1.616857</v>
      </c>
      <c r="AM4" s="15">
        <v>1662.913734</v>
      </c>
      <c r="AN4" s="25">
        <v>1662.9143650000001</v>
      </c>
      <c r="AO4" s="25">
        <v>2.8848720000000001</v>
      </c>
      <c r="AP4" s="25">
        <v>1665.7992369999999</v>
      </c>
      <c r="AQ4" s="15">
        <v>902.607348</v>
      </c>
      <c r="AR4" s="15">
        <v>2568.4065850000002</v>
      </c>
      <c r="AS4" s="15">
        <v>0.99914899999999995</v>
      </c>
      <c r="AT4" s="15">
        <v>902.607348</v>
      </c>
      <c r="AU4" s="15">
        <v>15643.799994999999</v>
      </c>
      <c r="AV4" s="15">
        <v>9496.3427379999994</v>
      </c>
      <c r="AW4" s="15">
        <v>0.93708899999999995</v>
      </c>
      <c r="AX4" s="24">
        <v>1666</v>
      </c>
      <c r="AY4" s="15">
        <v>0.56884599999999996</v>
      </c>
    </row>
    <row r="5" spans="1:51" ht="45.75" x14ac:dyDescent="0.3">
      <c r="A5" s="5" t="s">
        <v>34</v>
      </c>
      <c r="B5" s="8" t="s">
        <v>35</v>
      </c>
      <c r="C5" s="15">
        <v>6755.6</v>
      </c>
      <c r="D5" s="15">
        <v>7981.3</v>
      </c>
      <c r="E5" s="15"/>
      <c r="F5" s="15"/>
      <c r="G5" s="15"/>
      <c r="H5" s="15"/>
      <c r="I5" s="15">
        <v>120</v>
      </c>
      <c r="J5" s="15"/>
      <c r="K5" s="15">
        <v>114</v>
      </c>
      <c r="L5" s="15"/>
      <c r="M5" s="15">
        <v>36</v>
      </c>
      <c r="N5" s="15"/>
      <c r="O5" s="15">
        <v>36</v>
      </c>
      <c r="P5" s="15"/>
      <c r="Q5" s="16">
        <v>989.7</v>
      </c>
      <c r="R5" s="15"/>
      <c r="S5" s="15"/>
      <c r="T5" s="16">
        <v>122</v>
      </c>
      <c r="U5" s="16">
        <v>34</v>
      </c>
      <c r="V5" s="15">
        <v>1117.6119960000001</v>
      </c>
      <c r="W5" s="15"/>
      <c r="X5" s="15"/>
      <c r="Y5" s="15">
        <v>34.964069000000002</v>
      </c>
      <c r="Z5" s="15">
        <v>112.15913500000001</v>
      </c>
      <c r="AA5" s="15">
        <v>1264.7352000000001</v>
      </c>
      <c r="AB5" s="15">
        <v>9650</v>
      </c>
      <c r="AC5" s="15">
        <v>50</v>
      </c>
      <c r="AD5" s="15">
        <v>1.8184199999999999</v>
      </c>
      <c r="AE5" s="15">
        <v>575</v>
      </c>
      <c r="AF5" s="15">
        <v>1.8184199999999999</v>
      </c>
      <c r="AG5" s="15">
        <v>1045.5915</v>
      </c>
      <c r="AH5" s="15">
        <v>1.2095880000000001</v>
      </c>
      <c r="AI5" s="15">
        <v>1.6473500000000001</v>
      </c>
      <c r="AJ5" s="15">
        <v>0.734263</v>
      </c>
      <c r="AK5" s="15">
        <v>767.73915199999999</v>
      </c>
      <c r="AL5" s="15">
        <v>1.616857</v>
      </c>
      <c r="AM5" s="15">
        <v>1520.2285870000001</v>
      </c>
      <c r="AN5" s="25">
        <v>1520.2291640000001</v>
      </c>
      <c r="AO5" s="25">
        <v>4.0422880000000001</v>
      </c>
      <c r="AP5" s="25">
        <v>1524.271452</v>
      </c>
      <c r="AQ5" s="15">
        <v>1264.7352000000001</v>
      </c>
      <c r="AR5" s="15">
        <v>2789.006652</v>
      </c>
      <c r="AS5" s="15">
        <v>0.999475</v>
      </c>
      <c r="AT5" s="15">
        <v>1264.7352000000001</v>
      </c>
      <c r="AU5" s="15">
        <v>15643.799994999999</v>
      </c>
      <c r="AV5" s="15">
        <v>9496.3427379999994</v>
      </c>
      <c r="AW5" s="15">
        <v>1.2095880000000001</v>
      </c>
      <c r="AX5" s="24">
        <v>1524</v>
      </c>
      <c r="AY5" s="15">
        <v>0.734263</v>
      </c>
    </row>
    <row r="6" spans="1:51" ht="45.75" x14ac:dyDescent="0.3">
      <c r="A6" s="5" t="s">
        <v>32</v>
      </c>
      <c r="B6" s="8" t="s">
        <v>33</v>
      </c>
      <c r="C6" s="15">
        <v>10125.299999999999</v>
      </c>
      <c r="D6" s="15">
        <v>9806</v>
      </c>
      <c r="E6" s="15"/>
      <c r="F6" s="15"/>
      <c r="G6" s="15"/>
      <c r="H6" s="15"/>
      <c r="I6" s="15">
        <v>248</v>
      </c>
      <c r="J6" s="15"/>
      <c r="K6" s="15">
        <v>205</v>
      </c>
      <c r="L6" s="15"/>
      <c r="M6" s="15">
        <v>67</v>
      </c>
      <c r="N6" s="15"/>
      <c r="O6" s="15">
        <v>70</v>
      </c>
      <c r="P6" s="15"/>
      <c r="Q6" s="16">
        <v>1166.5</v>
      </c>
      <c r="R6" s="15"/>
      <c r="S6" s="15"/>
      <c r="T6" s="16">
        <v>220</v>
      </c>
      <c r="U6" s="16">
        <v>63</v>
      </c>
      <c r="V6" s="15">
        <v>1515.3736690000001</v>
      </c>
      <c r="W6" s="15"/>
      <c r="X6" s="15"/>
      <c r="Y6" s="15">
        <v>66.581100000000006</v>
      </c>
      <c r="Z6" s="15">
        <v>215.600043</v>
      </c>
      <c r="AA6" s="15">
        <v>1797.5548120000001</v>
      </c>
      <c r="AB6" s="15">
        <v>9650</v>
      </c>
      <c r="AC6" s="15">
        <v>50</v>
      </c>
      <c r="AD6" s="15">
        <v>1.7927900000000001</v>
      </c>
      <c r="AE6" s="15">
        <v>1138</v>
      </c>
      <c r="AF6" s="15">
        <v>1.7927900000000001</v>
      </c>
      <c r="AG6" s="15">
        <v>2040.1950200000001</v>
      </c>
      <c r="AH6" s="15">
        <v>0.88107000000000002</v>
      </c>
      <c r="AI6" s="15">
        <v>1.6473500000000001</v>
      </c>
      <c r="AJ6" s="15">
        <v>0.53483999999999998</v>
      </c>
      <c r="AK6" s="15">
        <v>1091.1779039999999</v>
      </c>
      <c r="AL6" s="15">
        <v>1.616857</v>
      </c>
      <c r="AM6" s="15">
        <v>3636.567454</v>
      </c>
      <c r="AN6" s="25">
        <v>3636.568835</v>
      </c>
      <c r="AO6" s="25">
        <v>5.7452620000000003</v>
      </c>
      <c r="AP6" s="25">
        <v>3642.3140969999999</v>
      </c>
      <c r="AQ6" s="15">
        <v>1797.5548120000001</v>
      </c>
      <c r="AR6" s="15">
        <v>5439.8689089999998</v>
      </c>
      <c r="AS6" s="15">
        <v>0.99908200000000003</v>
      </c>
      <c r="AT6" s="15">
        <v>1797.5548120000001</v>
      </c>
      <c r="AU6" s="15">
        <v>15643.799994999999</v>
      </c>
      <c r="AV6" s="15">
        <v>9496.3427379999994</v>
      </c>
      <c r="AW6" s="15">
        <v>0.88107000000000002</v>
      </c>
      <c r="AX6" s="24">
        <v>3642</v>
      </c>
      <c r="AY6" s="15">
        <v>0.53483999999999998</v>
      </c>
    </row>
    <row r="7" spans="1:51" ht="45.75" x14ac:dyDescent="0.3">
      <c r="A7" s="5" t="s">
        <v>30</v>
      </c>
      <c r="B7" s="8" t="s">
        <v>31</v>
      </c>
      <c r="C7" s="15">
        <v>2406.6999999999998</v>
      </c>
      <c r="D7" s="15">
        <v>2580</v>
      </c>
      <c r="E7" s="15"/>
      <c r="F7" s="15"/>
      <c r="G7" s="15"/>
      <c r="H7" s="15"/>
      <c r="I7" s="15">
        <v>55</v>
      </c>
      <c r="J7" s="15"/>
      <c r="K7" s="15">
        <v>48</v>
      </c>
      <c r="L7" s="15"/>
      <c r="M7" s="15">
        <v>12</v>
      </c>
      <c r="N7" s="15"/>
      <c r="O7" s="15">
        <v>12</v>
      </c>
      <c r="P7" s="15"/>
      <c r="Q7" s="16">
        <v>329.1</v>
      </c>
      <c r="R7" s="15"/>
      <c r="S7" s="15"/>
      <c r="T7" s="16">
        <v>51</v>
      </c>
      <c r="U7" s="16">
        <v>11</v>
      </c>
      <c r="V7" s="15">
        <v>378.64747699999998</v>
      </c>
      <c r="W7" s="15"/>
      <c r="X7" s="15"/>
      <c r="Y7" s="15">
        <v>11.654688999999999</v>
      </c>
      <c r="Z7" s="15">
        <v>49.156894999999999</v>
      </c>
      <c r="AA7" s="15">
        <v>439.45906100000002</v>
      </c>
      <c r="AB7" s="15">
        <v>9650</v>
      </c>
      <c r="AC7" s="15">
        <v>50</v>
      </c>
      <c r="AD7" s="15">
        <v>2.7661229999999999</v>
      </c>
      <c r="AE7" s="15">
        <v>332</v>
      </c>
      <c r="AF7" s="15">
        <v>2.7661229999999999</v>
      </c>
      <c r="AG7" s="15">
        <v>918.35283600000002</v>
      </c>
      <c r="AH7" s="15">
        <v>0.47853000000000001</v>
      </c>
      <c r="AI7" s="15">
        <v>1.6473500000000001</v>
      </c>
      <c r="AJ7" s="15">
        <v>0.29048400000000002</v>
      </c>
      <c r="AK7" s="15">
        <v>266.76680499999998</v>
      </c>
      <c r="AL7" s="15">
        <v>1.616857</v>
      </c>
      <c r="AM7" s="15">
        <v>2006.6014620000001</v>
      </c>
      <c r="AN7" s="25">
        <v>2006.602224</v>
      </c>
      <c r="AO7" s="25">
        <v>1.404579</v>
      </c>
      <c r="AP7" s="25">
        <v>2008.006803</v>
      </c>
      <c r="AQ7" s="15">
        <v>439.45906100000002</v>
      </c>
      <c r="AR7" s="15">
        <v>2447.4658639999998</v>
      </c>
      <c r="AS7" s="15">
        <v>0.99860000000000004</v>
      </c>
      <c r="AT7" s="15">
        <v>439.45906100000002</v>
      </c>
      <c r="AU7" s="15">
        <v>15643.799994999999</v>
      </c>
      <c r="AV7" s="15">
        <v>9496.3427379999994</v>
      </c>
      <c r="AW7" s="15">
        <v>0.47853000000000001</v>
      </c>
      <c r="AX7" s="24">
        <v>2008</v>
      </c>
      <c r="AY7" s="15">
        <v>0.29048400000000002</v>
      </c>
    </row>
    <row r="8" spans="1:51" ht="45.75" x14ac:dyDescent="0.3">
      <c r="A8" s="5" t="s">
        <v>28</v>
      </c>
      <c r="B8" s="8" t="s">
        <v>29</v>
      </c>
      <c r="C8" s="15">
        <v>59581.599999999999</v>
      </c>
      <c r="D8" s="15">
        <v>62261.1</v>
      </c>
      <c r="E8" s="15"/>
      <c r="F8" s="15"/>
      <c r="G8" s="15"/>
      <c r="H8" s="15"/>
      <c r="I8" s="15">
        <v>1126</v>
      </c>
      <c r="J8" s="15">
        <v>6</v>
      </c>
      <c r="K8" s="15">
        <v>858</v>
      </c>
      <c r="L8" s="15">
        <v>5</v>
      </c>
      <c r="M8" s="15">
        <v>1116</v>
      </c>
      <c r="N8" s="15"/>
      <c r="O8" s="15">
        <v>1027</v>
      </c>
      <c r="P8" s="15"/>
      <c r="Q8" s="16">
        <v>9866.7000000000007</v>
      </c>
      <c r="R8" s="15"/>
      <c r="S8" s="15"/>
      <c r="T8" s="16">
        <v>908</v>
      </c>
      <c r="U8" s="16">
        <v>1045</v>
      </c>
      <c r="V8" s="15">
        <v>9254.7082339999997</v>
      </c>
      <c r="W8" s="15"/>
      <c r="X8" s="15"/>
      <c r="Y8" s="15">
        <v>1039.116675</v>
      </c>
      <c r="Z8" s="15">
        <v>945.61866499999996</v>
      </c>
      <c r="AA8" s="15">
        <v>11239.443574000001</v>
      </c>
      <c r="AB8" s="15">
        <v>9650</v>
      </c>
      <c r="AC8" s="15">
        <v>50</v>
      </c>
      <c r="AD8" s="15">
        <v>0.45256200000000002</v>
      </c>
      <c r="AE8" s="15">
        <v>4529</v>
      </c>
      <c r="AF8" s="15">
        <v>1</v>
      </c>
      <c r="AG8" s="15">
        <v>4529</v>
      </c>
      <c r="AH8" s="15">
        <v>2.4816609999999999</v>
      </c>
      <c r="AI8" s="15">
        <v>1.6473500000000001</v>
      </c>
      <c r="AJ8" s="15">
        <v>1.506456</v>
      </c>
      <c r="AK8" s="15">
        <v>6822.7392239999999</v>
      </c>
      <c r="AL8" s="15">
        <v>1.616857</v>
      </c>
      <c r="AM8" s="15">
        <v>823.68509700000004</v>
      </c>
      <c r="AN8" s="25">
        <v>823.68540900000005</v>
      </c>
      <c r="AO8" s="25">
        <v>35.922995999999998</v>
      </c>
      <c r="AP8" s="25">
        <v>859.60840499999995</v>
      </c>
      <c r="AQ8" s="15">
        <v>11239.443574000001</v>
      </c>
      <c r="AR8" s="15">
        <v>12099.051979</v>
      </c>
      <c r="AS8" s="15">
        <v>1.000999</v>
      </c>
      <c r="AT8" s="15">
        <v>11239.443574000001</v>
      </c>
      <c r="AU8" s="15">
        <v>15643.799994999999</v>
      </c>
      <c r="AV8" s="15">
        <v>9496.3427379999994</v>
      </c>
      <c r="AW8" s="15">
        <v>2.4816609999999999</v>
      </c>
      <c r="AX8" s="24">
        <v>860</v>
      </c>
      <c r="AY8" s="15">
        <v>1.506456</v>
      </c>
    </row>
    <row r="9" spans="1:51" s="11" customFormat="1" ht="30.75" x14ac:dyDescent="0.3">
      <c r="A9" s="9" t="s">
        <v>26</v>
      </c>
      <c r="B9" s="10" t="s">
        <v>27</v>
      </c>
      <c r="C9" s="16">
        <v>83387.3</v>
      </c>
      <c r="D9" s="16">
        <v>87750.3</v>
      </c>
      <c r="E9" s="16"/>
      <c r="F9" s="16"/>
      <c r="G9" s="16"/>
      <c r="H9" s="16"/>
      <c r="I9" s="16">
        <v>1711</v>
      </c>
      <c r="J9" s="16">
        <v>6</v>
      </c>
      <c r="K9" s="16">
        <v>1396</v>
      </c>
      <c r="L9" s="16">
        <v>5</v>
      </c>
      <c r="M9" s="16">
        <v>1242</v>
      </c>
      <c r="N9" s="16"/>
      <c r="O9" s="16">
        <v>1156</v>
      </c>
      <c r="P9" s="16"/>
      <c r="Q9" s="16">
        <v>12997.8</v>
      </c>
      <c r="R9" s="16"/>
      <c r="S9" s="16"/>
      <c r="T9" s="16">
        <v>1483</v>
      </c>
      <c r="U9" s="16">
        <v>1163</v>
      </c>
      <c r="V9" s="16">
        <v>12997.799998</v>
      </c>
      <c r="W9" s="16"/>
      <c r="X9" s="16"/>
      <c r="Y9" s="16">
        <v>1162.999998</v>
      </c>
      <c r="Z9" s="16">
        <v>1482.9999989999999</v>
      </c>
      <c r="AA9" s="16">
        <v>15643.799994999999</v>
      </c>
      <c r="AB9" s="16">
        <v>9650</v>
      </c>
      <c r="AC9" s="16">
        <v>50</v>
      </c>
      <c r="AD9" s="16">
        <v>9.0041689999999992</v>
      </c>
      <c r="AE9" s="16">
        <v>7017</v>
      </c>
      <c r="AF9" s="16">
        <v>9.0041689999999992</v>
      </c>
      <c r="AG9" s="16"/>
      <c r="AH9" s="16">
        <v>0</v>
      </c>
      <c r="AI9" s="16">
        <v>1.6473500000000001</v>
      </c>
      <c r="AJ9" s="16">
        <v>0</v>
      </c>
      <c r="AK9" s="16">
        <v>0</v>
      </c>
      <c r="AL9" s="16">
        <v>1.616857</v>
      </c>
      <c r="AM9" s="16">
        <v>0</v>
      </c>
      <c r="AN9" s="26">
        <v>9649.9999970000008</v>
      </c>
      <c r="AO9" s="26">
        <v>49.999997</v>
      </c>
      <c r="AP9" s="26">
        <v>9699.9999939999998</v>
      </c>
      <c r="AQ9" s="16"/>
      <c r="AR9" s="16"/>
      <c r="AS9" s="16">
        <v>0</v>
      </c>
      <c r="AT9" s="16"/>
      <c r="AU9" s="16">
        <v>15643.799994999999</v>
      </c>
      <c r="AV9" s="16">
        <v>9496.3427379999994</v>
      </c>
      <c r="AW9" s="16">
        <v>5.9879379999999998</v>
      </c>
      <c r="AX9" s="23">
        <f>SUM(AX4:AX8)</f>
        <v>9700</v>
      </c>
      <c r="AY9" s="16">
        <v>3.6348889999999998</v>
      </c>
    </row>
  </sheetData>
  <mergeCells count="2">
    <mergeCell ref="A2:AY2"/>
    <mergeCell ref="A1:W1"/>
  </mergeCells>
  <pageMargins left="0.31496062992125984" right="0.31496062992125984" top="0.94488188976377963" bottom="0.74803149606299213" header="0.31496062992125984" footer="0.31496062992125984"/>
  <pageSetup paperSize="9" scale="47" fitToWidth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Q10"/>
  <sheetViews>
    <sheetView workbookViewId="0">
      <selection activeCell="AV3" sqref="AV3"/>
    </sheetView>
  </sheetViews>
  <sheetFormatPr defaultRowHeight="15" x14ac:dyDescent="0.25"/>
  <cols>
    <col min="1" max="1" width="4.7109375" style="1" customWidth="1"/>
    <col min="2" max="2" width="14.140625" style="1" customWidth="1"/>
    <col min="3" max="4" width="11.5703125" style="2" customWidth="1"/>
    <col min="5" max="5" width="15.7109375" style="2" customWidth="1"/>
    <col min="6" max="6" width="18" style="2" customWidth="1"/>
    <col min="7" max="7" width="15.5703125" style="2" customWidth="1"/>
    <col min="8" max="8" width="20" style="2" customWidth="1"/>
    <col min="9" max="9" width="14" style="2" customWidth="1"/>
    <col min="10" max="10" width="19.140625" style="2" customWidth="1"/>
    <col min="11" max="11" width="14.85546875" style="2" customWidth="1"/>
    <col min="12" max="12" width="18.42578125" style="2" customWidth="1"/>
    <col min="13" max="13" width="13.85546875" style="2" customWidth="1"/>
    <col min="14" max="14" width="13.140625" style="2" customWidth="1"/>
    <col min="15" max="15" width="12.85546875" style="2" customWidth="1"/>
    <col min="16" max="16" width="16.5703125" style="2" customWidth="1"/>
    <col min="17" max="19" width="13.5703125" style="2" customWidth="1"/>
    <col min="20" max="20" width="10.28515625" style="2" customWidth="1"/>
    <col min="21" max="21" width="11.140625" style="2" customWidth="1"/>
    <col min="22" max="22" width="11.7109375" style="2" customWidth="1"/>
    <col min="23" max="23" width="9.140625" style="2" customWidth="1"/>
    <col min="24" max="24" width="10.140625" style="2" customWidth="1"/>
    <col min="25" max="27" width="11.42578125" style="2" customWidth="1"/>
    <col min="28" max="34" width="9.85546875" style="2" customWidth="1"/>
    <col min="35" max="36" width="13.85546875" style="2" customWidth="1"/>
    <col min="37" max="37" width="14.7109375" style="2" customWidth="1"/>
    <col min="38" max="40" width="13.28515625" style="2" customWidth="1"/>
    <col min="41" max="41" width="15.5703125" style="2" customWidth="1"/>
    <col min="42" max="42" width="11.28515625" style="2" customWidth="1"/>
    <col min="43" max="43" width="15.5703125" style="2" customWidth="1"/>
  </cols>
  <sheetData>
    <row r="1" spans="1:43" ht="26.25" customHeight="1" x14ac:dyDescent="0.35">
      <c r="A1" s="14" t="s">
        <v>112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43" ht="15.75" x14ac:dyDescent="0.25">
      <c r="A2" s="13" t="s">
        <v>68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</row>
    <row r="3" spans="1:43" ht="246" customHeight="1" x14ac:dyDescent="0.25">
      <c r="A3" s="3" t="s">
        <v>56</v>
      </c>
      <c r="B3" s="3" t="s">
        <v>0</v>
      </c>
      <c r="C3" s="4" t="s">
        <v>115</v>
      </c>
      <c r="D3" s="4" t="s">
        <v>116</v>
      </c>
      <c r="E3" s="4" t="s">
        <v>1</v>
      </c>
      <c r="F3" s="6" t="s">
        <v>2</v>
      </c>
      <c r="G3" s="4" t="s">
        <v>3</v>
      </c>
      <c r="H3" s="6" t="s">
        <v>4</v>
      </c>
      <c r="I3" s="4" t="s">
        <v>5</v>
      </c>
      <c r="J3" s="6" t="s">
        <v>6</v>
      </c>
      <c r="K3" s="4" t="s">
        <v>7</v>
      </c>
      <c r="L3" s="6" t="s">
        <v>8</v>
      </c>
      <c r="M3" s="4" t="s">
        <v>38</v>
      </c>
      <c r="N3" s="4" t="s">
        <v>39</v>
      </c>
      <c r="O3" s="4" t="s">
        <v>40</v>
      </c>
      <c r="P3" s="4" t="s">
        <v>9</v>
      </c>
      <c r="Q3" s="4" t="s">
        <v>10</v>
      </c>
      <c r="R3" s="4" t="s">
        <v>11</v>
      </c>
      <c r="S3" s="4" t="s">
        <v>12</v>
      </c>
      <c r="T3" s="4" t="s">
        <v>13</v>
      </c>
      <c r="U3" s="4" t="s">
        <v>14</v>
      </c>
      <c r="V3" s="4" t="s">
        <v>57</v>
      </c>
      <c r="W3" s="4" t="s">
        <v>58</v>
      </c>
      <c r="X3" s="4" t="s">
        <v>59</v>
      </c>
      <c r="Y3" s="4" t="s">
        <v>15</v>
      </c>
      <c r="Z3" s="4" t="s">
        <v>60</v>
      </c>
      <c r="AA3" s="4" t="s">
        <v>16</v>
      </c>
      <c r="AB3" s="4" t="s">
        <v>17</v>
      </c>
      <c r="AC3" s="4" t="s">
        <v>18</v>
      </c>
      <c r="AD3" s="4" t="s">
        <v>19</v>
      </c>
      <c r="AE3" s="4" t="s">
        <v>20</v>
      </c>
      <c r="AF3" s="4" t="s">
        <v>21</v>
      </c>
      <c r="AG3" s="4" t="s">
        <v>22</v>
      </c>
      <c r="AH3" s="4" t="s">
        <v>23</v>
      </c>
      <c r="AI3" s="4" t="s">
        <v>24</v>
      </c>
      <c r="AJ3" s="4" t="s">
        <v>25</v>
      </c>
      <c r="AK3" s="4" t="s">
        <v>61</v>
      </c>
      <c r="AL3" s="4" t="s">
        <v>62</v>
      </c>
      <c r="AM3" s="4" t="s">
        <v>63</v>
      </c>
      <c r="AN3" s="4" t="s">
        <v>64</v>
      </c>
      <c r="AO3" s="4" t="s">
        <v>65</v>
      </c>
      <c r="AP3" s="7" t="s">
        <v>66</v>
      </c>
      <c r="AQ3" s="4" t="s">
        <v>67</v>
      </c>
    </row>
    <row r="4" spans="1:43" ht="45.75" x14ac:dyDescent="0.3">
      <c r="A4" s="5" t="s">
        <v>36</v>
      </c>
      <c r="B4" s="8" t="s">
        <v>37</v>
      </c>
      <c r="C4" s="15">
        <v>4518.1000000000004</v>
      </c>
      <c r="D4" s="15">
        <v>5121.8999999999996</v>
      </c>
      <c r="E4" s="15">
        <v>162</v>
      </c>
      <c r="F4" s="15"/>
      <c r="G4" s="15">
        <v>171</v>
      </c>
      <c r="H4" s="15"/>
      <c r="I4" s="15">
        <v>11</v>
      </c>
      <c r="J4" s="15"/>
      <c r="K4" s="15">
        <v>11</v>
      </c>
      <c r="L4" s="15"/>
      <c r="M4" s="16">
        <v>696.6</v>
      </c>
      <c r="N4" s="16">
        <v>186</v>
      </c>
      <c r="O4" s="16">
        <v>10</v>
      </c>
      <c r="P4" s="15">
        <v>789.14671099999998</v>
      </c>
      <c r="Q4" s="15">
        <v>10.738581999999999</v>
      </c>
      <c r="R4" s="15">
        <v>163.17033900000001</v>
      </c>
      <c r="S4" s="15">
        <v>963.05563199999995</v>
      </c>
      <c r="T4" s="15">
        <v>9650</v>
      </c>
      <c r="U4" s="15">
        <v>50</v>
      </c>
      <c r="V4" s="15">
        <v>2.2026240000000001</v>
      </c>
      <c r="W4" s="15">
        <v>428</v>
      </c>
      <c r="X4" s="15">
        <v>2.2026240000000001</v>
      </c>
      <c r="Y4" s="15">
        <v>942.723072</v>
      </c>
      <c r="Z4" s="15">
        <v>1.021568</v>
      </c>
      <c r="AA4" s="15">
        <v>1.814122</v>
      </c>
      <c r="AB4" s="15">
        <v>0.56311900000000004</v>
      </c>
      <c r="AC4" s="15">
        <v>530.865274</v>
      </c>
      <c r="AD4" s="15">
        <v>1.5778460000000001</v>
      </c>
      <c r="AE4" s="15">
        <v>1735.4009960000001</v>
      </c>
      <c r="AF4" s="25">
        <v>1735.4038720000001</v>
      </c>
      <c r="AG4" s="25">
        <v>2.8834170000000001</v>
      </c>
      <c r="AH4" s="15">
        <v>1738.2872890000001</v>
      </c>
      <c r="AI4" s="15">
        <v>963.05563199999995</v>
      </c>
      <c r="AJ4" s="15">
        <v>2701.3429209999999</v>
      </c>
      <c r="AK4" s="15">
        <v>0.99917199999999995</v>
      </c>
      <c r="AL4" s="15">
        <v>963.05563199999995</v>
      </c>
      <c r="AM4" s="15">
        <v>16699.899996</v>
      </c>
      <c r="AN4" s="15">
        <v>9205.4999680000001</v>
      </c>
      <c r="AO4" s="15">
        <v>1.021568</v>
      </c>
      <c r="AP4" s="19">
        <v>1738</v>
      </c>
      <c r="AQ4" s="15">
        <v>0.56311900000000004</v>
      </c>
    </row>
    <row r="5" spans="1:43" ht="45.75" x14ac:dyDescent="0.3">
      <c r="A5" s="5" t="s">
        <v>34</v>
      </c>
      <c r="B5" s="8" t="s">
        <v>35</v>
      </c>
      <c r="C5" s="15">
        <v>6755.6</v>
      </c>
      <c r="D5" s="15">
        <v>7981.3</v>
      </c>
      <c r="E5" s="15">
        <v>120</v>
      </c>
      <c r="F5" s="15"/>
      <c r="G5" s="15">
        <v>114</v>
      </c>
      <c r="H5" s="15"/>
      <c r="I5" s="15">
        <v>36</v>
      </c>
      <c r="J5" s="15"/>
      <c r="K5" s="15">
        <v>36</v>
      </c>
      <c r="L5" s="15"/>
      <c r="M5" s="16">
        <v>1067.9000000000001</v>
      </c>
      <c r="N5" s="16">
        <v>123</v>
      </c>
      <c r="O5" s="16">
        <v>34</v>
      </c>
      <c r="P5" s="15">
        <v>1205.754917</v>
      </c>
      <c r="Q5" s="15">
        <v>35.144450999999997</v>
      </c>
      <c r="R5" s="15">
        <v>114.04988299999999</v>
      </c>
      <c r="S5" s="15">
        <v>1354.949251</v>
      </c>
      <c r="T5" s="15">
        <v>9650</v>
      </c>
      <c r="U5" s="15">
        <v>50</v>
      </c>
      <c r="V5" s="15">
        <v>1.8664350000000001</v>
      </c>
      <c r="W5" s="15">
        <v>555</v>
      </c>
      <c r="X5" s="15">
        <v>1.8664350000000001</v>
      </c>
      <c r="Y5" s="15">
        <v>1035.871425</v>
      </c>
      <c r="Z5" s="15">
        <v>1.308028</v>
      </c>
      <c r="AA5" s="15">
        <v>1.814122</v>
      </c>
      <c r="AB5" s="15">
        <v>0.72102500000000003</v>
      </c>
      <c r="AC5" s="15">
        <v>746.88919399999997</v>
      </c>
      <c r="AD5" s="15">
        <v>1.5778460000000001</v>
      </c>
      <c r="AE5" s="15">
        <v>1610.1355739999999</v>
      </c>
      <c r="AF5" s="25">
        <v>1610.138242</v>
      </c>
      <c r="AG5" s="25">
        <v>4.0567580000000003</v>
      </c>
      <c r="AH5" s="15">
        <v>1614.1949999999999</v>
      </c>
      <c r="AI5" s="15">
        <v>1354.949251</v>
      </c>
      <c r="AJ5" s="15">
        <v>2969.1442510000002</v>
      </c>
      <c r="AK5" s="15">
        <v>0.999471</v>
      </c>
      <c r="AL5" s="15">
        <v>1354.949251</v>
      </c>
      <c r="AM5" s="15">
        <v>16699.899996</v>
      </c>
      <c r="AN5" s="15">
        <v>9205.4999680000001</v>
      </c>
      <c r="AO5" s="15">
        <v>1.308028</v>
      </c>
      <c r="AP5" s="19">
        <v>1614</v>
      </c>
      <c r="AQ5" s="15">
        <v>0.72102500000000003</v>
      </c>
    </row>
    <row r="6" spans="1:43" ht="45.75" x14ac:dyDescent="0.3">
      <c r="A6" s="5" t="s">
        <v>32</v>
      </c>
      <c r="B6" s="8" t="s">
        <v>33</v>
      </c>
      <c r="C6" s="15">
        <v>10125.299999999999</v>
      </c>
      <c r="D6" s="15">
        <v>9806</v>
      </c>
      <c r="E6" s="15">
        <v>248</v>
      </c>
      <c r="F6" s="15"/>
      <c r="G6" s="15">
        <v>205</v>
      </c>
      <c r="H6" s="15"/>
      <c r="I6" s="15">
        <v>67</v>
      </c>
      <c r="J6" s="15"/>
      <c r="K6" s="15">
        <v>70</v>
      </c>
      <c r="L6" s="15"/>
      <c r="M6" s="16">
        <v>1261.5999999999999</v>
      </c>
      <c r="N6" s="16">
        <v>223</v>
      </c>
      <c r="O6" s="16">
        <v>63</v>
      </c>
      <c r="P6" s="15">
        <v>1634.886937</v>
      </c>
      <c r="Q6" s="15">
        <v>66.924597000000006</v>
      </c>
      <c r="R6" s="15">
        <v>219.234568</v>
      </c>
      <c r="S6" s="15">
        <v>1921.046102</v>
      </c>
      <c r="T6" s="15">
        <v>9650</v>
      </c>
      <c r="U6" s="15">
        <v>50</v>
      </c>
      <c r="V6" s="15">
        <v>1.792349</v>
      </c>
      <c r="W6" s="15">
        <v>1099</v>
      </c>
      <c r="X6" s="15">
        <v>1.792349</v>
      </c>
      <c r="Y6" s="15">
        <v>1969.791551</v>
      </c>
      <c r="Z6" s="15">
        <v>0.97525300000000004</v>
      </c>
      <c r="AA6" s="15">
        <v>1.814122</v>
      </c>
      <c r="AB6" s="15">
        <v>0.53758899999999998</v>
      </c>
      <c r="AC6" s="15">
        <v>1058.9382700000001</v>
      </c>
      <c r="AD6" s="15">
        <v>1.5778460000000001</v>
      </c>
      <c r="AE6" s="15">
        <v>3717.2982499999998</v>
      </c>
      <c r="AF6" s="25">
        <v>3717.3044110000001</v>
      </c>
      <c r="AG6" s="25">
        <v>5.7516689999999997</v>
      </c>
      <c r="AH6" s="15">
        <v>3723.0560799999998</v>
      </c>
      <c r="AI6" s="15">
        <v>1921.046102</v>
      </c>
      <c r="AJ6" s="15">
        <v>5644.1021819999996</v>
      </c>
      <c r="AK6" s="15">
        <v>0.99912400000000001</v>
      </c>
      <c r="AL6" s="15">
        <v>1921.046102</v>
      </c>
      <c r="AM6" s="15">
        <v>16699.899996</v>
      </c>
      <c r="AN6" s="15">
        <v>9205.4999680000001</v>
      </c>
      <c r="AO6" s="15">
        <v>0.97525300000000004</v>
      </c>
      <c r="AP6" s="19">
        <v>3723</v>
      </c>
      <c r="AQ6" s="15">
        <v>0.53758899999999998</v>
      </c>
    </row>
    <row r="7" spans="1:43" ht="45.75" x14ac:dyDescent="0.3">
      <c r="A7" s="5" t="s">
        <v>30</v>
      </c>
      <c r="B7" s="8" t="s">
        <v>31</v>
      </c>
      <c r="C7" s="15">
        <v>2406.6999999999998</v>
      </c>
      <c r="D7" s="15">
        <v>2580</v>
      </c>
      <c r="E7" s="15">
        <v>55</v>
      </c>
      <c r="F7" s="15"/>
      <c r="G7" s="15">
        <v>48</v>
      </c>
      <c r="H7" s="15"/>
      <c r="I7" s="15">
        <v>12</v>
      </c>
      <c r="J7" s="15"/>
      <c r="K7" s="15">
        <v>12</v>
      </c>
      <c r="L7" s="15"/>
      <c r="M7" s="16">
        <v>355</v>
      </c>
      <c r="N7" s="16">
        <v>51</v>
      </c>
      <c r="O7" s="16">
        <v>11</v>
      </c>
      <c r="P7" s="15">
        <v>408.51034099999998</v>
      </c>
      <c r="Q7" s="15">
        <v>11.714817</v>
      </c>
      <c r="R7" s="15">
        <v>49.985568000000001</v>
      </c>
      <c r="S7" s="15">
        <v>470.21072600000002</v>
      </c>
      <c r="T7" s="15">
        <v>9650</v>
      </c>
      <c r="U7" s="15">
        <v>50</v>
      </c>
      <c r="V7" s="15">
        <v>2.7628560000000002</v>
      </c>
      <c r="W7" s="15">
        <v>320</v>
      </c>
      <c r="X7" s="15">
        <v>2.7628560000000002</v>
      </c>
      <c r="Y7" s="15">
        <v>884.11392000000001</v>
      </c>
      <c r="Z7" s="15">
        <v>0.53184399999999998</v>
      </c>
      <c r="AA7" s="15">
        <v>1.814122</v>
      </c>
      <c r="AB7" s="15">
        <v>0.29316799999999998</v>
      </c>
      <c r="AC7" s="15">
        <v>259.19391000000002</v>
      </c>
      <c r="AD7" s="15">
        <v>1.5778460000000001</v>
      </c>
      <c r="AE7" s="15">
        <v>2060.4828560000001</v>
      </c>
      <c r="AF7" s="25">
        <v>2060.4862710000002</v>
      </c>
      <c r="AG7" s="25">
        <v>1.407824</v>
      </c>
      <c r="AH7" s="15">
        <v>2061.8940950000001</v>
      </c>
      <c r="AI7" s="15">
        <v>470.21072600000002</v>
      </c>
      <c r="AJ7" s="15">
        <v>2532.1048209999999</v>
      </c>
      <c r="AK7" s="15">
        <v>0.99866200000000005</v>
      </c>
      <c r="AL7" s="15">
        <v>470.21072600000002</v>
      </c>
      <c r="AM7" s="15">
        <v>16699.899996</v>
      </c>
      <c r="AN7" s="15">
        <v>9205.4999680000001</v>
      </c>
      <c r="AO7" s="15">
        <v>0.53184399999999998</v>
      </c>
      <c r="AP7" s="19">
        <v>2062</v>
      </c>
      <c r="AQ7" s="15">
        <v>0.29316799999999998</v>
      </c>
    </row>
    <row r="8" spans="1:43" ht="45.75" x14ac:dyDescent="0.3">
      <c r="A8" s="5" t="s">
        <v>28</v>
      </c>
      <c r="B8" s="8" t="s">
        <v>29</v>
      </c>
      <c r="C8" s="15">
        <v>59581.599999999999</v>
      </c>
      <c r="D8" s="15">
        <v>62261.1</v>
      </c>
      <c r="E8" s="15">
        <v>1126</v>
      </c>
      <c r="F8" s="15">
        <v>6</v>
      </c>
      <c r="G8" s="15">
        <v>858</v>
      </c>
      <c r="H8" s="15">
        <v>5</v>
      </c>
      <c r="I8" s="15">
        <v>1116</v>
      </c>
      <c r="J8" s="15"/>
      <c r="K8" s="15">
        <v>1027</v>
      </c>
      <c r="L8" s="15"/>
      <c r="M8" s="16">
        <v>10641.8</v>
      </c>
      <c r="N8" s="16">
        <v>925</v>
      </c>
      <c r="O8" s="16">
        <v>1051</v>
      </c>
      <c r="P8" s="15">
        <v>9984.6010929999993</v>
      </c>
      <c r="Q8" s="15">
        <v>1044.4775520000001</v>
      </c>
      <c r="R8" s="15">
        <v>961.55963999999994</v>
      </c>
      <c r="S8" s="15">
        <v>11990.638285000001</v>
      </c>
      <c r="T8" s="15">
        <v>9650</v>
      </c>
      <c r="U8" s="15">
        <v>50</v>
      </c>
      <c r="V8" s="15">
        <v>0.44420199999999999</v>
      </c>
      <c r="W8" s="15">
        <v>4373</v>
      </c>
      <c r="X8" s="15">
        <v>1</v>
      </c>
      <c r="Y8" s="15">
        <v>4373</v>
      </c>
      <c r="Z8" s="15">
        <v>2.7419709999999999</v>
      </c>
      <c r="AA8" s="15">
        <v>1.814122</v>
      </c>
      <c r="AB8" s="15">
        <v>1.511458</v>
      </c>
      <c r="AC8" s="15">
        <v>6609.605834</v>
      </c>
      <c r="AD8" s="15">
        <v>1.5778460000000001</v>
      </c>
      <c r="AE8" s="15">
        <v>526.66632800000002</v>
      </c>
      <c r="AF8" s="25">
        <v>526.66720099999998</v>
      </c>
      <c r="AG8" s="25">
        <v>35.900328999999999</v>
      </c>
      <c r="AH8" s="15">
        <v>562.56753000000003</v>
      </c>
      <c r="AI8" s="15">
        <v>11990.638285000001</v>
      </c>
      <c r="AJ8" s="15">
        <v>12553.205814999999</v>
      </c>
      <c r="AK8" s="15">
        <v>1.0009680000000001</v>
      </c>
      <c r="AL8" s="15">
        <v>11990.638285000001</v>
      </c>
      <c r="AM8" s="15">
        <v>16699.899996</v>
      </c>
      <c r="AN8" s="15">
        <v>9205.4999680000001</v>
      </c>
      <c r="AO8" s="15">
        <v>2.7419709999999999</v>
      </c>
      <c r="AP8" s="19">
        <v>563</v>
      </c>
      <c r="AQ8" s="15">
        <v>1.511458</v>
      </c>
    </row>
    <row r="9" spans="1:43" s="11" customFormat="1" ht="30.75" x14ac:dyDescent="0.3">
      <c r="A9" s="9" t="s">
        <v>26</v>
      </c>
      <c r="B9" s="10" t="s">
        <v>27</v>
      </c>
      <c r="C9" s="16">
        <v>83387.3</v>
      </c>
      <c r="D9" s="16">
        <v>87750.3</v>
      </c>
      <c r="E9" s="16">
        <v>1711</v>
      </c>
      <c r="F9" s="16">
        <v>6</v>
      </c>
      <c r="G9" s="16">
        <v>1396</v>
      </c>
      <c r="H9" s="16">
        <v>5</v>
      </c>
      <c r="I9" s="16">
        <v>1242</v>
      </c>
      <c r="J9" s="16"/>
      <c r="K9" s="16">
        <v>1156</v>
      </c>
      <c r="L9" s="16"/>
      <c r="M9" s="16">
        <v>14022.9</v>
      </c>
      <c r="N9" s="16">
        <v>1508</v>
      </c>
      <c r="O9" s="16">
        <v>1169</v>
      </c>
      <c r="P9" s="16">
        <v>14022.899998999999</v>
      </c>
      <c r="Q9" s="16">
        <v>1168.9999989999999</v>
      </c>
      <c r="R9" s="16">
        <v>1507.999998</v>
      </c>
      <c r="S9" s="16">
        <v>16699.899996</v>
      </c>
      <c r="T9" s="16">
        <v>9650</v>
      </c>
      <c r="U9" s="16">
        <v>50</v>
      </c>
      <c r="V9" s="16">
        <v>9.0684660000000008</v>
      </c>
      <c r="W9" s="16">
        <v>6775</v>
      </c>
      <c r="X9" s="16">
        <v>9.0684660000000008</v>
      </c>
      <c r="Y9" s="16"/>
      <c r="Z9" s="16">
        <v>0</v>
      </c>
      <c r="AA9" s="16">
        <v>1.814122</v>
      </c>
      <c r="AB9" s="16">
        <v>0</v>
      </c>
      <c r="AC9" s="16">
        <v>0</v>
      </c>
      <c r="AD9" s="16">
        <v>1.5778460000000001</v>
      </c>
      <c r="AE9" s="16">
        <v>0</v>
      </c>
      <c r="AF9" s="26">
        <v>9649.9999970000008</v>
      </c>
      <c r="AG9" s="26">
        <v>49.999997</v>
      </c>
      <c r="AH9" s="16">
        <v>9699.9999939999998</v>
      </c>
      <c r="AI9" s="16"/>
      <c r="AJ9" s="16"/>
      <c r="AK9" s="16">
        <v>0</v>
      </c>
      <c r="AL9" s="16"/>
      <c r="AM9" s="16">
        <v>16699.899996</v>
      </c>
      <c r="AN9" s="16">
        <v>9205.4999680000001</v>
      </c>
      <c r="AO9" s="16">
        <v>6.5786639999999998</v>
      </c>
      <c r="AP9" s="20">
        <f>SUM(AP4:AP8)</f>
        <v>9700</v>
      </c>
      <c r="AQ9" s="16">
        <v>3.6263589999999999</v>
      </c>
    </row>
    <row r="10" spans="1:43" x14ac:dyDescent="0.25">
      <c r="AG10" s="27"/>
    </row>
  </sheetData>
  <mergeCells count="2">
    <mergeCell ref="A2:AQ2"/>
    <mergeCell ref="A1:P1"/>
  </mergeCells>
  <pageMargins left="0.31496062992125984" right="0.31496062992125984" top="0.94488188976377963" bottom="0.74803149606299213" header="0.31496062992125984" footer="0.31496062992125984"/>
  <pageSetup paperSize="9" scale="50" fitToWidth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РФФП 2025 год</vt:lpstr>
      <vt:lpstr>Расчет РФФП 2026 год</vt:lpstr>
      <vt:lpstr>Расчет РФФП 2027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2024-11-18T07:47:16Z</cp:lastPrinted>
  <dcterms:created xsi:type="dcterms:W3CDTF">2024-10-30T14:06:46Z</dcterms:created>
  <dcterms:modified xsi:type="dcterms:W3CDTF">2024-11-18T07:47:20Z</dcterms:modified>
</cp:coreProperties>
</file>